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 tabRatio="930" activeTab="4"/>
  </bookViews>
  <sheets>
    <sheet name="目录页" sheetId="22" r:id="rId1"/>
    <sheet name="汇总表" sheetId="21" r:id="rId2"/>
    <sheet name="表1.科研项目" sheetId="1" r:id="rId3"/>
    <sheet name="表2.论文" sheetId="12" r:id="rId4"/>
    <sheet name="表3.知识产权" sheetId="5" r:id="rId5"/>
    <sheet name="表4.著作" sheetId="9" r:id="rId6"/>
    <sheet name="表5.科研平台" sheetId="10" r:id="rId7"/>
    <sheet name="表6.获奖" sheetId="11" r:id="rId8"/>
    <sheet name="表7.学术交流" sheetId="13" r:id="rId9"/>
    <sheet name="表8.成果转化" sheetId="14" r:id="rId10"/>
    <sheet name="表9.咨询报告" sheetId="20" r:id="rId11"/>
    <sheet name="表10.标准制订" sheetId="15" r:id="rId12"/>
    <sheet name="表11.其他" sheetId="18" r:id="rId13"/>
  </sheets>
  <definedNames>
    <definedName name="_xlnm._FilterDatabase" localSheetId="2" hidden="1">表1.科研项目!$A$4:$N$19</definedName>
    <definedName name="_xlnm._FilterDatabase" localSheetId="3" hidden="1">表2.论文!$A$4:$M$13</definedName>
    <definedName name="_xlnm._FilterDatabase" localSheetId="4" hidden="1">表3.知识产权!$A$4:$M$19</definedName>
    <definedName name="_xlnm._FilterDatabase" localSheetId="1" hidden="1">汇总表!$A$6:$AE$287</definedName>
    <definedName name="_xlnm.Print_Area" localSheetId="0">目录页!$A$1:$C$13</definedName>
  </definedNames>
  <calcPr calcId="144525"/>
</workbook>
</file>

<file path=xl/comments1.xml><?xml version="1.0" encoding="utf-8"?>
<comments xmlns="http://schemas.openxmlformats.org/spreadsheetml/2006/main">
  <authors>
    <author>liubin</author>
  </authors>
  <commentList>
    <comment ref="D1" authorId="0">
      <text>
        <r>
          <rPr>
            <b/>
            <sz val="9"/>
            <rFont val="宋体"/>
            <charset val="134"/>
          </rPr>
          <t>未列入下拉菜单的，请选其他，并在备注栏补充说明，谢谢！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<sst xmlns="http://schemas.openxmlformats.org/spreadsheetml/2006/main" count="601" uniqueCount="89">
  <si>
    <t>序号</t>
  </si>
  <si>
    <t>目录</t>
  </si>
  <si>
    <t>备注</t>
  </si>
  <si>
    <t>汇总表</t>
  </si>
  <si>
    <t>由各学院、各单位负责汇总人员填写</t>
  </si>
  <si>
    <t>表1.科研项目</t>
  </si>
  <si>
    <t>表2.论文</t>
  </si>
  <si>
    <t>表3.知识产权</t>
  </si>
  <si>
    <t>表4.著作</t>
  </si>
  <si>
    <t>表5.科研平台</t>
  </si>
  <si>
    <t>表6.获奖</t>
  </si>
  <si>
    <t>表7.学术交流</t>
  </si>
  <si>
    <t>表8.成果转化</t>
  </si>
  <si>
    <t>表9.咨询报告</t>
  </si>
  <si>
    <t>表10.标准制订</t>
  </si>
  <si>
    <t>表11.其他</t>
  </si>
  <si>
    <t>说明：本汇总表由各学院/单位负责汇总人员填写，只需根据人事处提供专任教师信息填写B-F列。</t>
  </si>
  <si>
    <t>2022-2023学年科研工作量统计汇总表</t>
  </si>
  <si>
    <t>考核人员姓名</t>
  </si>
  <si>
    <t>二级学院/职能部门</t>
  </si>
  <si>
    <t>职称</t>
  </si>
  <si>
    <t>特殊类专任教师（是/否）</t>
  </si>
  <si>
    <t>科研考核基础分数</t>
  </si>
  <si>
    <t>科研成果工作量（分）</t>
  </si>
  <si>
    <t>核定科研成果工作量（分）——科研处负责</t>
  </si>
  <si>
    <t>科研项目</t>
  </si>
  <si>
    <t>论文</t>
  </si>
  <si>
    <t>知识产权</t>
  </si>
  <si>
    <t>著作</t>
  </si>
  <si>
    <t>科研平台</t>
  </si>
  <si>
    <t>获奖</t>
  </si>
  <si>
    <t>学术交流</t>
  </si>
  <si>
    <t>成果转化</t>
  </si>
  <si>
    <t>咨询报告</t>
  </si>
  <si>
    <t>标准制订</t>
  </si>
  <si>
    <t>其他</t>
  </si>
  <si>
    <t>合计</t>
  </si>
  <si>
    <t>核定科研工作量</t>
  </si>
  <si>
    <t>项目名称</t>
  </si>
  <si>
    <t>立项编号</t>
  </si>
  <si>
    <t>项目类型</t>
  </si>
  <si>
    <t>到校经费（万元）</t>
  </si>
  <si>
    <t>成果时间</t>
  </si>
  <si>
    <t>二级学院</t>
  </si>
  <si>
    <t>第一完成人</t>
  </si>
  <si>
    <t>项目科研分值</t>
  </si>
  <si>
    <t>科研工作量分配方案</t>
  </si>
  <si>
    <t>审核意见</t>
  </si>
  <si>
    <t>成果成员</t>
  </si>
  <si>
    <t>分配科研工作量</t>
  </si>
  <si>
    <t>格式：XX.YY</t>
  </si>
  <si>
    <t>格式：XX年YY月</t>
  </si>
  <si>
    <t>XXX</t>
  </si>
  <si>
    <t>XXXX</t>
  </si>
  <si>
    <t>商学院</t>
  </si>
  <si>
    <t>第1完成人</t>
  </si>
  <si>
    <t>第2完成人</t>
  </si>
  <si>
    <t>第3完成人</t>
  </si>
  <si>
    <t>第4完成人</t>
  </si>
  <si>
    <t>第5完成人</t>
  </si>
  <si>
    <t>生命科学与健康学院</t>
  </si>
  <si>
    <t>注：</t>
  </si>
  <si>
    <r>
      <rPr>
        <sz val="11"/>
        <color theme="1"/>
        <rFont val="宋体"/>
        <charset val="134"/>
        <scheme val="minor"/>
      </rPr>
      <t>1.成果完成时间：202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年9月1日-202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年8月31日；</t>
    </r>
  </si>
  <si>
    <t>2.表格数据由第一成果完成人负责填写；独自完成人情况，请在备注栏填写“独自完成”。</t>
  </si>
  <si>
    <t>论文名称</t>
  </si>
  <si>
    <t>期刊名称</t>
  </si>
  <si>
    <t>期刊收录</t>
  </si>
  <si>
    <t>格式：XX年YY月XX日</t>
  </si>
  <si>
    <t>计算与信息科学学院</t>
  </si>
  <si>
    <t>成果名称</t>
  </si>
  <si>
    <t>专利号/</t>
  </si>
  <si>
    <t>成果类型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</si>
  <si>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XX</t>
    </r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</si>
  <si>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XXX</t>
    </r>
  </si>
  <si>
    <t xml:space="preserve"> </t>
  </si>
  <si>
    <t>ISBN</t>
  </si>
  <si>
    <t>著作类型</t>
  </si>
  <si>
    <t>出版社</t>
  </si>
  <si>
    <t>专著</t>
  </si>
  <si>
    <t>平台名称</t>
  </si>
  <si>
    <t>主管部门</t>
  </si>
  <si>
    <t>平台类型</t>
  </si>
  <si>
    <t>颁奖单位</t>
  </si>
  <si>
    <t>奖项名称</t>
  </si>
  <si>
    <t>成果级别</t>
  </si>
  <si>
    <t>转化金额（万元）</t>
  </si>
  <si>
    <t>报告名称</t>
  </si>
  <si>
    <t>采纳单位</t>
  </si>
  <si>
    <t>标准级别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</si>
</sst>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  <numFmt numFmtId="178" formatCode="yyyy&quot;年&quot;m&quot;月&quot;;@"/>
    <numFmt numFmtId="179" formatCode="0.00_);[Red]\(0.00\)"/>
    <numFmt numFmtId="180" formatCode="yyyy&quot;年&quot;m&quot;月&quot;d&quot;日&quot;;@"/>
    <numFmt numFmtId="181" formatCode="0.00;[Red]0.00"/>
    <numFmt numFmtId="182" formatCode="_([$€-2]* #,##0.00_);_([$€-2]* \(#,##0.00\);_([$€-2]* &quot;-&quot;??_)"/>
  </numFmts>
  <fonts count="40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u/>
      <sz val="16"/>
      <color theme="0"/>
      <name val="微软雅黑"/>
      <charset val="134"/>
    </font>
    <font>
      <b/>
      <sz val="11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2"/>
      <color rgb="FFFF0000"/>
      <name val="宋体"/>
      <charset val="134"/>
      <scheme val="minor"/>
    </font>
    <font>
      <b/>
      <sz val="20"/>
      <color theme="1"/>
      <name val="黑体"/>
      <charset val="134"/>
    </font>
    <font>
      <sz val="11"/>
      <color theme="1"/>
      <name val="微软雅黑"/>
      <charset val="134"/>
    </font>
    <font>
      <b/>
      <sz val="10"/>
      <color rgb="FF0070C0"/>
      <name val="微软雅黑"/>
      <charset val="134"/>
    </font>
    <font>
      <u/>
      <sz val="11"/>
      <color theme="10"/>
      <name val="宋体"/>
      <charset val="134"/>
      <scheme val="minor"/>
    </font>
    <font>
      <sz val="11"/>
      <color rgb="FF0070C0"/>
      <name val="微软雅黑"/>
      <charset val="134"/>
    </font>
    <font>
      <u/>
      <sz val="11"/>
      <color rgb="FF0070C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等线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176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20" borderId="11" applyNumberFormat="0" applyAlignment="0" applyProtection="0">
      <alignment vertical="center"/>
    </xf>
    <xf numFmtId="0" fontId="29" fillId="20" borderId="7" applyNumberFormat="0" applyAlignment="0" applyProtection="0">
      <alignment vertical="center"/>
    </xf>
    <xf numFmtId="0" fontId="30" fillId="21" borderId="1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176" fontId="35" fillId="0" borderId="0">
      <protection locked="0"/>
    </xf>
    <xf numFmtId="0" fontId="17" fillId="40" borderId="0" applyNumberFormat="0" applyBorder="0" applyAlignment="0" applyProtection="0">
      <alignment vertical="center"/>
    </xf>
    <xf numFmtId="176" fontId="35" fillId="0" borderId="0">
      <protection locked="0"/>
    </xf>
    <xf numFmtId="0" fontId="20" fillId="41" borderId="0" applyNumberFormat="0" applyBorder="0" applyAlignment="0" applyProtection="0">
      <alignment vertical="center"/>
    </xf>
    <xf numFmtId="176" fontId="36" fillId="0" borderId="0">
      <protection locked="0"/>
    </xf>
    <xf numFmtId="176" fontId="37" fillId="0" borderId="0">
      <protection locked="0"/>
    </xf>
  </cellStyleXfs>
  <cellXfs count="177">
    <xf numFmtId="176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3" fillId="0" borderId="1" xfId="0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176" fontId="3" fillId="0" borderId="3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176" fontId="3" fillId="0" borderId="2" xfId="0" applyFont="1" applyBorder="1" applyAlignment="1">
      <alignment horizontal="center" vertical="center"/>
    </xf>
    <xf numFmtId="0" fontId="0" fillId="0" borderId="4" xfId="0" applyNumberFormat="1" applyBorder="1">
      <alignment vertical="center"/>
    </xf>
    <xf numFmtId="176" fontId="4" fillId="0" borderId="4" xfId="0" applyFont="1" applyBorder="1">
      <alignment vertical="center"/>
    </xf>
    <xf numFmtId="0" fontId="0" fillId="0" borderId="0" xfId="0" applyNumberFormat="1" applyBorder="1">
      <alignment vertical="center"/>
    </xf>
    <xf numFmtId="177" fontId="0" fillId="0" borderId="0" xfId="0" applyNumberFormat="1">
      <alignment vertical="center"/>
    </xf>
    <xf numFmtId="49" fontId="0" fillId="0" borderId="0" xfId="0" applyNumberFormat="1">
      <alignment vertical="center"/>
    </xf>
    <xf numFmtId="177" fontId="5" fillId="0" borderId="0" xfId="0" applyNumberFormat="1" applyFont="1">
      <alignment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6" fillId="4" borderId="0" xfId="10" applyNumberFormat="1" applyFont="1" applyFill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176" fontId="0" fillId="0" borderId="4" xfId="0" applyBorder="1" applyAlignment="1">
      <alignment horizontal="center" vertical="center"/>
    </xf>
    <xf numFmtId="176" fontId="0" fillId="0" borderId="4" xfId="0" applyBorder="1">
      <alignment vertical="center"/>
    </xf>
    <xf numFmtId="0" fontId="5" fillId="0" borderId="4" xfId="0" applyNumberFormat="1" applyFont="1" applyBorder="1">
      <alignment vertical="center"/>
    </xf>
    <xf numFmtId="0" fontId="5" fillId="0" borderId="4" xfId="0" applyNumberFormat="1" applyFont="1" applyBorder="1" applyAlignment="1">
      <alignment vertical="center"/>
    </xf>
    <xf numFmtId="0" fontId="8" fillId="0" borderId="4" xfId="0" applyNumberFormat="1" applyFont="1" applyBorder="1">
      <alignment vertical="center"/>
    </xf>
    <xf numFmtId="0" fontId="8" fillId="0" borderId="4" xfId="0" applyNumberFormat="1" applyFont="1" applyBorder="1" applyAlignment="1">
      <alignment vertical="center"/>
    </xf>
    <xf numFmtId="178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78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176" fontId="5" fillId="0" borderId="1" xfId="0" applyFont="1" applyBorder="1" applyAlignment="1">
      <alignment horizontal="center" vertical="center"/>
    </xf>
    <xf numFmtId="176" fontId="0" fillId="0" borderId="1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6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6" fontId="0" fillId="0" borderId="2" xfId="0" applyBorder="1" applyAlignment="1">
      <alignment horizontal="center" vertical="center"/>
    </xf>
    <xf numFmtId="49" fontId="0" fillId="0" borderId="4" xfId="0" applyNumberFormat="1" applyBorder="1">
      <alignment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4" xfId="0" applyNumberFormat="1" applyBorder="1">
      <alignment vertical="center"/>
    </xf>
    <xf numFmtId="179" fontId="0" fillId="0" borderId="0" xfId="0" applyNumberFormat="1">
      <alignment vertical="center"/>
    </xf>
    <xf numFmtId="179" fontId="1" fillId="2" borderId="1" xfId="0" applyNumberFormat="1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9" fontId="0" fillId="0" borderId="4" xfId="0" applyNumberFormat="1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0" fontId="3" fillId="0" borderId="0" xfId="0" applyNumberFormat="1" applyFont="1">
      <alignment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7" fontId="3" fillId="0" borderId="4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Font="1" applyBorder="1">
      <alignment vertical="center"/>
    </xf>
    <xf numFmtId="0" fontId="5" fillId="0" borderId="0" xfId="0" applyNumberFormat="1" applyFont="1">
      <alignment vertical="center"/>
    </xf>
    <xf numFmtId="180" fontId="0" fillId="0" borderId="0" xfId="0" applyNumberFormat="1">
      <alignment vertical="center"/>
    </xf>
    <xf numFmtId="180" fontId="1" fillId="2" borderId="1" xfId="0" applyNumberFormat="1" applyFont="1" applyFill="1" applyBorder="1" applyAlignment="1">
      <alignment horizontal="center" vertical="center"/>
    </xf>
    <xf numFmtId="180" fontId="1" fillId="2" borderId="2" xfId="0" applyNumberFormat="1" applyFont="1" applyFill="1" applyBorder="1" applyAlignment="1">
      <alignment horizontal="center" vertical="center"/>
    </xf>
    <xf numFmtId="180" fontId="2" fillId="2" borderId="3" xfId="0" applyNumberFormat="1" applyFont="1" applyFill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49" fontId="5" fillId="0" borderId="0" xfId="0" applyNumberFormat="1" applyFont="1">
      <alignment vertical="center"/>
    </xf>
    <xf numFmtId="180" fontId="5" fillId="0" borderId="0" xfId="0" applyNumberFormat="1" applyFont="1">
      <alignment vertical="center"/>
    </xf>
    <xf numFmtId="0" fontId="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6" fontId="5" fillId="0" borderId="3" xfId="0" applyFont="1" applyBorder="1" applyAlignment="1">
      <alignment horizontal="center" vertical="center"/>
    </xf>
    <xf numFmtId="177" fontId="5" fillId="0" borderId="4" xfId="0" applyNumberFormat="1" applyFont="1" applyBorder="1">
      <alignment vertical="center"/>
    </xf>
    <xf numFmtId="49" fontId="5" fillId="0" borderId="4" xfId="0" applyNumberFormat="1" applyFont="1" applyBorder="1">
      <alignment vertical="center"/>
    </xf>
    <xf numFmtId="49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Font="1" applyBorder="1">
      <alignment vertical="center"/>
    </xf>
    <xf numFmtId="176" fontId="5" fillId="0" borderId="4" xfId="0" applyFont="1" applyBorder="1">
      <alignment vertical="center"/>
    </xf>
    <xf numFmtId="177" fontId="0" fillId="0" borderId="0" xfId="0" applyNumberFormat="1" applyBorder="1">
      <alignment vertical="center"/>
    </xf>
    <xf numFmtId="49" fontId="0" fillId="0" borderId="0" xfId="0" applyNumberFormat="1" applyBorder="1">
      <alignment vertical="center"/>
    </xf>
    <xf numFmtId="176" fontId="0" fillId="0" borderId="0" xfId="0" applyBorder="1">
      <alignment vertical="center"/>
    </xf>
    <xf numFmtId="176" fontId="0" fillId="0" borderId="0" xfId="0" applyBorder="1" applyAlignment="1">
      <alignment horizontal="center" vertical="center"/>
    </xf>
    <xf numFmtId="176" fontId="0" fillId="0" borderId="0" xfId="0" applyAlignment="1">
      <alignment horizontal="center" vertical="center"/>
    </xf>
    <xf numFmtId="0" fontId="8" fillId="0" borderId="0" xfId="0" applyNumberFormat="1" applyFont="1">
      <alignment vertical="center"/>
    </xf>
    <xf numFmtId="49" fontId="0" fillId="0" borderId="0" xfId="0" applyNumberFormat="1" applyAlignment="1">
      <alignment vertical="center" wrapText="1"/>
    </xf>
    <xf numFmtId="181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81" fontId="1" fillId="2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81" fontId="2" fillId="2" borderId="3" xfId="0" applyNumberFormat="1" applyFont="1" applyFill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81" fontId="4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6" fontId="4" fillId="0" borderId="2" xfId="0" applyFont="1" applyBorder="1" applyAlignment="1">
      <alignment horizontal="center" vertical="center"/>
    </xf>
    <xf numFmtId="176" fontId="3" fillId="0" borderId="2" xfId="0" applyFont="1" applyBorder="1">
      <alignment vertical="center"/>
    </xf>
    <xf numFmtId="176" fontId="3" fillId="0" borderId="4" xfId="0" applyFont="1" applyBorder="1" applyAlignment="1">
      <alignment horizontal="center" vertical="center"/>
    </xf>
    <xf numFmtId="176" fontId="4" fillId="0" borderId="4" xfId="0" applyFont="1" applyBorder="1" applyAlignment="1">
      <alignment horizontal="center" vertical="center"/>
    </xf>
    <xf numFmtId="0" fontId="9" fillId="0" borderId="0" xfId="0" applyNumberFormat="1" applyFont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Alignment="1">
      <alignment vertical="center" wrapText="1"/>
    </xf>
    <xf numFmtId="0" fontId="10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5" borderId="4" xfId="0" applyNumberFormat="1" applyFont="1" applyFill="1" applyBorder="1" applyAlignment="1">
      <alignment horizontal="center" vertical="center"/>
    </xf>
    <xf numFmtId="0" fontId="7" fillId="6" borderId="4" xfId="0" applyNumberFormat="1" applyFont="1" applyFill="1" applyBorder="1" applyAlignment="1">
      <alignment horizontal="center" vertical="center"/>
    </xf>
    <xf numFmtId="0" fontId="7" fillId="6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7" borderId="4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 wrapText="1"/>
    </xf>
    <xf numFmtId="0" fontId="0" fillId="7" borderId="4" xfId="0" applyNumberForma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8" borderId="4" xfId="0" applyNumberFormat="1" applyFont="1" applyFill="1" applyBorder="1" applyAlignment="1">
      <alignment horizontal="center" vertical="center"/>
    </xf>
    <xf numFmtId="0" fontId="7" fillId="9" borderId="4" xfId="0" applyNumberFormat="1" applyFont="1" applyFill="1" applyBorder="1" applyAlignment="1">
      <alignment horizontal="center" vertical="center"/>
    </xf>
    <xf numFmtId="0" fontId="0" fillId="9" borderId="4" xfId="0" applyNumberFormat="1" applyFill="1" applyBorder="1" applyAlignment="1">
      <alignment horizontal="center" vertical="center"/>
    </xf>
    <xf numFmtId="0" fontId="7" fillId="8" borderId="1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10" borderId="4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0" fillId="10" borderId="4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176" fontId="12" fillId="0" borderId="0" xfId="0" applyFont="1">
      <alignment vertical="center"/>
    </xf>
    <xf numFmtId="177" fontId="0" fillId="0" borderId="0" xfId="0" applyNumberFormat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182" fontId="13" fillId="0" borderId="4" xfId="0" applyNumberFormat="1" applyFont="1" applyBorder="1" applyAlignment="1">
      <alignment horizontal="center" vertical="center"/>
    </xf>
    <xf numFmtId="176" fontId="14" fillId="0" borderId="0" xfId="10" applyAlignment="1">
      <alignment horizontal="center" vertical="center"/>
    </xf>
    <xf numFmtId="177" fontId="15" fillId="0" borderId="4" xfId="0" applyNumberFormat="1" applyFont="1" applyBorder="1" applyAlignment="1">
      <alignment horizontal="center" vertical="center"/>
    </xf>
    <xf numFmtId="176" fontId="16" fillId="0" borderId="4" xfId="10" applyFont="1" applyBorder="1" applyAlignment="1">
      <alignment horizontal="left" vertical="center" indent="1"/>
    </xf>
    <xf numFmtId="176" fontId="15" fillId="0" borderId="4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常规 10 2" xfId="49"/>
    <cellStyle name="60% - 强调文字颜色 6" xfId="50" builtinId="52"/>
    <cellStyle name="323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view="pageBreakPreview" zoomScale="145" zoomScaleNormal="100" workbookViewId="0">
      <selection activeCell="C7" sqref="C7"/>
    </sheetView>
  </sheetViews>
  <sheetFormatPr defaultColWidth="9" defaultRowHeight="14" outlineLevelCol="3"/>
  <cols>
    <col min="1" max="1" width="10.6363636363636" style="170" customWidth="1"/>
    <col min="2" max="2" width="32.6363636363636" customWidth="1"/>
    <col min="3" max="3" width="35.6363636363636" customWidth="1"/>
    <col min="4" max="4" width="13.5454545454545" style="120" hidden="1" customWidth="1"/>
  </cols>
  <sheetData>
    <row r="1" s="169" customFormat="1" ht="16.5" spans="1:4">
      <c r="A1" s="171" t="s">
        <v>0</v>
      </c>
      <c r="B1" s="172" t="s">
        <v>1</v>
      </c>
      <c r="C1" s="172" t="s">
        <v>2</v>
      </c>
      <c r="D1" s="173" t="str">
        <f>HYPERLINK("#目录页!D3","返回目录")</f>
        <v>返回目录</v>
      </c>
    </row>
    <row r="2" ht="16.5" spans="1:3">
      <c r="A2" s="174">
        <v>0</v>
      </c>
      <c r="B2" s="175" t="s">
        <v>3</v>
      </c>
      <c r="C2" s="176" t="s">
        <v>4</v>
      </c>
    </row>
    <row r="3" ht="16.5" spans="1:3">
      <c r="A3" s="174">
        <v>1</v>
      </c>
      <c r="B3" s="175" t="s">
        <v>5</v>
      </c>
      <c r="C3" s="176"/>
    </row>
    <row r="4" ht="16.5" spans="1:3">
      <c r="A4" s="174">
        <v>2</v>
      </c>
      <c r="B4" s="175" t="s">
        <v>6</v>
      </c>
      <c r="C4" s="176"/>
    </row>
    <row r="5" ht="16.5" spans="1:3">
      <c r="A5" s="174">
        <v>3</v>
      </c>
      <c r="B5" s="175" t="s">
        <v>7</v>
      </c>
      <c r="C5" s="176"/>
    </row>
    <row r="6" ht="16.5" spans="1:3">
      <c r="A6" s="174">
        <v>4</v>
      </c>
      <c r="B6" s="175" t="s">
        <v>8</v>
      </c>
      <c r="C6" s="176"/>
    </row>
    <row r="7" ht="16.5" spans="1:3">
      <c r="A7" s="174">
        <v>5</v>
      </c>
      <c r="B7" s="175" t="s">
        <v>9</v>
      </c>
      <c r="C7" s="176"/>
    </row>
    <row r="8" ht="16.5" spans="1:3">
      <c r="A8" s="174">
        <v>6</v>
      </c>
      <c r="B8" s="175" t="s">
        <v>10</v>
      </c>
      <c r="C8" s="176"/>
    </row>
    <row r="9" ht="16.5" spans="1:3">
      <c r="A9" s="174">
        <v>7</v>
      </c>
      <c r="B9" s="175" t="s">
        <v>11</v>
      </c>
      <c r="C9" s="176"/>
    </row>
    <row r="10" ht="16.5" spans="1:3">
      <c r="A10" s="174">
        <v>8</v>
      </c>
      <c r="B10" s="175" t="s">
        <v>12</v>
      </c>
      <c r="C10" s="176"/>
    </row>
    <row r="11" ht="16.5" spans="1:3">
      <c r="A11" s="174">
        <v>9</v>
      </c>
      <c r="B11" s="175" t="s">
        <v>13</v>
      </c>
      <c r="C11" s="176"/>
    </row>
    <row r="12" ht="16.5" spans="1:3">
      <c r="A12" s="174">
        <v>10</v>
      </c>
      <c r="B12" s="175" t="s">
        <v>14</v>
      </c>
      <c r="C12" s="176"/>
    </row>
    <row r="13" ht="16.5" spans="1:3">
      <c r="A13" s="174">
        <v>11</v>
      </c>
      <c r="B13" s="175" t="s">
        <v>15</v>
      </c>
      <c r="C13" s="176"/>
    </row>
  </sheetData>
  <hyperlinks>
    <hyperlink ref="B2" location="汇总表!A1" display="汇总表"/>
    <hyperlink ref="B3" location="表1.科研项目!A1" display="表1.科研项目"/>
    <hyperlink ref="B4" location="表2.论文!A1" display="表2.论文"/>
    <hyperlink ref="B5" location="表3.知识产权!A1" display="表3.知识产权"/>
    <hyperlink ref="B6" location="表4.著作!A1" display="表4.著作"/>
    <hyperlink ref="B7" location="表5.科研平台!A1" display="表5.科研平台"/>
    <hyperlink ref="B8" location="表6.获奖!A1" display="表6.获奖"/>
    <hyperlink ref="B9" location="表7.学术交流!A1" display="表7.学术交流"/>
    <hyperlink ref="B10" location="表8.成果转化!A1" display="表8.成果转化"/>
    <hyperlink ref="B11" location="表9.咨询报告!A1" display="表9.咨询报告"/>
    <hyperlink ref="B12" location="表10.标准制订!A1" display="表10.标准制订"/>
    <hyperlink ref="B13" location="表11.其他!A1" display="表11.其他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0"/>
  <sheetViews>
    <sheetView zoomScale="55" zoomScaleNormal="55" workbookViewId="0">
      <selection activeCell="A3" sqref="A3:F3"/>
    </sheetView>
  </sheetViews>
  <sheetFormatPr defaultColWidth="9" defaultRowHeight="14"/>
  <cols>
    <col min="1" max="1" width="5.90909090909091" style="18" customWidth="1"/>
    <col min="2" max="2" width="34" style="1" customWidth="1"/>
    <col min="3" max="3" width="23.4545454545455" style="62" customWidth="1"/>
    <col min="4" max="4" width="23.4545454545455" style="34" customWidth="1"/>
    <col min="5" max="5" width="19" style="1" customWidth="1"/>
    <col min="6" max="6" width="13.0909090909091" style="1" customWidth="1"/>
    <col min="7" max="7" width="16.6363636363636" style="1" customWidth="1"/>
    <col min="8" max="8" width="22.9090909090909" style="1" customWidth="1"/>
    <col min="9" max="9" width="22.9090909090909" style="2" customWidth="1"/>
    <col min="10" max="10" width="6.09090909090909" style="1" customWidth="1"/>
    <col min="11" max="11" width="15.9090909090909" style="1" customWidth="1"/>
    <col min="12" max="12" width="31" style="1" customWidth="1"/>
    <col min="13" max="13" width="9" style="1"/>
    <col min="14" max="14" width="16.9090909090909" style="1" customWidth="1"/>
    <col min="15" max="16384" width="9" style="1"/>
  </cols>
  <sheetData>
    <row r="1" ht="20" customHeight="1" spans="1:14">
      <c r="A1" s="52" t="s">
        <v>0</v>
      </c>
      <c r="B1" s="3" t="s">
        <v>69</v>
      </c>
      <c r="C1" s="63" t="s">
        <v>85</v>
      </c>
      <c r="D1" s="36" t="s">
        <v>42</v>
      </c>
      <c r="E1" s="3" t="s">
        <v>43</v>
      </c>
      <c r="F1" s="3" t="s">
        <v>44</v>
      </c>
      <c r="G1" s="3" t="s">
        <v>45</v>
      </c>
      <c r="H1" s="21" t="s">
        <v>46</v>
      </c>
      <c r="I1" s="22"/>
      <c r="J1" s="6" t="s">
        <v>2</v>
      </c>
      <c r="K1" s="23" t="s">
        <v>37</v>
      </c>
      <c r="L1" s="23" t="s">
        <v>47</v>
      </c>
      <c r="N1" s="24" t="str">
        <f>HYPERLINK("#目录页!D3","返回目录")</f>
        <v>返回目录</v>
      </c>
    </row>
    <row r="2" ht="20" customHeight="1" spans="1:14">
      <c r="A2" s="53"/>
      <c r="B2" s="4"/>
      <c r="C2" s="64"/>
      <c r="D2" s="38"/>
      <c r="E2" s="4"/>
      <c r="F2" s="4"/>
      <c r="G2" s="4"/>
      <c r="H2" s="25" t="s">
        <v>48</v>
      </c>
      <c r="I2" s="25" t="s">
        <v>49</v>
      </c>
      <c r="J2" s="4"/>
      <c r="K2" s="23"/>
      <c r="L2" s="23"/>
      <c r="N2" s="24"/>
    </row>
    <row r="3" ht="20" customHeight="1" spans="1:12">
      <c r="A3" s="54"/>
      <c r="B3" s="54"/>
      <c r="C3" s="54"/>
      <c r="D3" s="54"/>
      <c r="E3" s="54"/>
      <c r="F3" s="54"/>
      <c r="G3" s="5">
        <f>SUBTOTAL(109,G5:G9994)</f>
        <v>0</v>
      </c>
      <c r="H3" s="5"/>
      <c r="I3" s="5">
        <f>SUBTOTAL(109,I5:I9631)</f>
        <v>0</v>
      </c>
      <c r="J3" s="5"/>
      <c r="K3" s="5">
        <f>SUBTOTAL(109,K5:K9419)</f>
        <v>0</v>
      </c>
      <c r="L3" s="26"/>
    </row>
    <row r="4" ht="20" customHeight="1" spans="1:12">
      <c r="A4" s="55" t="s">
        <v>36</v>
      </c>
      <c r="B4" s="6"/>
      <c r="C4" s="65"/>
      <c r="D4" s="40" t="s">
        <v>51</v>
      </c>
      <c r="E4" s="6"/>
      <c r="F4" s="6"/>
      <c r="G4" s="6">
        <f>SUM(G5:G995)</f>
        <v>0</v>
      </c>
      <c r="H4" s="6"/>
      <c r="I4" s="6">
        <f>SUM(I5:I611)</f>
        <v>0</v>
      </c>
      <c r="J4" s="4"/>
      <c r="K4" s="23">
        <f>SUM(K5:K500)</f>
        <v>0</v>
      </c>
      <c r="L4" s="27"/>
    </row>
    <row r="5" ht="20" customHeight="1" spans="1:12">
      <c r="A5" s="56">
        <v>1</v>
      </c>
      <c r="B5" s="43" t="s">
        <v>72</v>
      </c>
      <c r="C5" s="66" t="s">
        <v>73</v>
      </c>
      <c r="D5" s="58" t="s">
        <v>73</v>
      </c>
      <c r="E5" s="10" t="s">
        <v>52</v>
      </c>
      <c r="F5" s="43" t="s">
        <v>72</v>
      </c>
      <c r="G5" s="44"/>
      <c r="H5" s="14" t="s">
        <v>55</v>
      </c>
      <c r="I5" s="28"/>
      <c r="J5" s="29"/>
      <c r="K5" s="30"/>
      <c r="L5" s="31"/>
    </row>
    <row r="6" ht="20" customHeight="1" spans="1:12">
      <c r="A6" s="59"/>
      <c r="B6" s="47"/>
      <c r="C6" s="67"/>
      <c r="D6" s="46"/>
      <c r="E6" s="12"/>
      <c r="F6" s="47"/>
      <c r="G6" s="47"/>
      <c r="H6" s="14" t="s">
        <v>56</v>
      </c>
      <c r="I6" s="28"/>
      <c r="J6" s="29"/>
      <c r="K6" s="30"/>
      <c r="L6" s="31"/>
    </row>
    <row r="7" ht="20" customHeight="1" spans="1:12">
      <c r="A7" s="59"/>
      <c r="B7" s="47"/>
      <c r="C7" s="67"/>
      <c r="D7" s="46"/>
      <c r="E7" s="12"/>
      <c r="F7" s="47"/>
      <c r="G7" s="47"/>
      <c r="H7" s="14" t="s">
        <v>57</v>
      </c>
      <c r="I7" s="28"/>
      <c r="J7" s="29"/>
      <c r="K7" s="30"/>
      <c r="L7" s="31"/>
    </row>
    <row r="8" ht="20" customHeight="1" spans="1:12">
      <c r="A8" s="59"/>
      <c r="B8" s="47"/>
      <c r="C8" s="67"/>
      <c r="D8" s="46"/>
      <c r="E8" s="12"/>
      <c r="F8" s="47"/>
      <c r="G8" s="47"/>
      <c r="H8" s="14" t="s">
        <v>58</v>
      </c>
      <c r="I8" s="28"/>
      <c r="J8" s="29"/>
      <c r="K8" s="30"/>
      <c r="L8" s="31"/>
    </row>
    <row r="9" ht="20" customHeight="1" spans="1:12">
      <c r="A9" s="60"/>
      <c r="B9" s="50"/>
      <c r="C9" s="68"/>
      <c r="D9" s="49"/>
      <c r="E9" s="14"/>
      <c r="F9" s="50"/>
      <c r="G9" s="50"/>
      <c r="H9" s="14" t="s">
        <v>59</v>
      </c>
      <c r="I9" s="28"/>
      <c r="J9" s="29"/>
      <c r="K9" s="30"/>
      <c r="L9" s="31"/>
    </row>
    <row r="10" ht="20" customHeight="1" spans="1:12">
      <c r="A10" s="56">
        <v>2</v>
      </c>
      <c r="B10" s="43" t="s">
        <v>72</v>
      </c>
      <c r="C10" s="66" t="s">
        <v>73</v>
      </c>
      <c r="D10" s="58" t="s">
        <v>73</v>
      </c>
      <c r="E10" s="10" t="s">
        <v>52</v>
      </c>
      <c r="F10" s="43" t="s">
        <v>72</v>
      </c>
      <c r="G10" s="44"/>
      <c r="H10" s="14" t="s">
        <v>55</v>
      </c>
      <c r="I10" s="28"/>
      <c r="J10" s="29"/>
      <c r="K10" s="30"/>
      <c r="L10" s="31"/>
    </row>
    <row r="11" ht="20" customHeight="1" spans="1:12">
      <c r="A11" s="59"/>
      <c r="B11" s="47"/>
      <c r="C11" s="67"/>
      <c r="D11" s="46"/>
      <c r="E11" s="12"/>
      <c r="F11" s="47"/>
      <c r="G11" s="47"/>
      <c r="H11" s="14" t="s">
        <v>56</v>
      </c>
      <c r="I11" s="28"/>
      <c r="J11" s="29"/>
      <c r="K11" s="30"/>
      <c r="L11" s="31"/>
    </row>
    <row r="12" ht="20" customHeight="1" spans="1:12">
      <c r="A12" s="59"/>
      <c r="B12" s="47"/>
      <c r="C12" s="67"/>
      <c r="D12" s="46"/>
      <c r="E12" s="12"/>
      <c r="F12" s="47"/>
      <c r="G12" s="47"/>
      <c r="H12" s="14" t="s">
        <v>57</v>
      </c>
      <c r="I12" s="28"/>
      <c r="J12" s="29"/>
      <c r="K12" s="30"/>
      <c r="L12" s="31"/>
    </row>
    <row r="13" ht="20" customHeight="1" spans="1:12">
      <c r="A13" s="59"/>
      <c r="B13" s="47"/>
      <c r="C13" s="67"/>
      <c r="D13" s="46"/>
      <c r="E13" s="12"/>
      <c r="F13" s="47"/>
      <c r="G13" s="47"/>
      <c r="H13" s="14" t="s">
        <v>58</v>
      </c>
      <c r="I13" s="28"/>
      <c r="J13" s="29"/>
      <c r="K13" s="30"/>
      <c r="L13" s="31"/>
    </row>
    <row r="14" ht="20" customHeight="1" spans="1:12">
      <c r="A14" s="60"/>
      <c r="B14" s="50"/>
      <c r="C14" s="68"/>
      <c r="D14" s="49"/>
      <c r="E14" s="14"/>
      <c r="F14" s="50"/>
      <c r="G14" s="50"/>
      <c r="H14" s="14" t="s">
        <v>59</v>
      </c>
      <c r="I14" s="28"/>
      <c r="J14" s="29"/>
      <c r="K14" s="30"/>
      <c r="L14" s="31"/>
    </row>
    <row r="15" ht="20" customHeight="1" spans="1:12">
      <c r="A15" s="56">
        <v>3</v>
      </c>
      <c r="B15" s="43" t="s">
        <v>72</v>
      </c>
      <c r="C15" s="66" t="s">
        <v>73</v>
      </c>
      <c r="D15" s="58" t="s">
        <v>73</v>
      </c>
      <c r="E15" s="10" t="s">
        <v>52</v>
      </c>
      <c r="F15" s="43" t="s">
        <v>72</v>
      </c>
      <c r="G15" s="44"/>
      <c r="H15" s="14" t="s">
        <v>55</v>
      </c>
      <c r="I15" s="28"/>
      <c r="J15" s="29"/>
      <c r="K15" s="30"/>
      <c r="L15" s="31"/>
    </row>
    <row r="16" ht="20" customHeight="1" spans="1:12">
      <c r="A16" s="59"/>
      <c r="B16" s="47"/>
      <c r="C16" s="67"/>
      <c r="D16" s="46"/>
      <c r="E16" s="12"/>
      <c r="F16" s="47"/>
      <c r="G16" s="47"/>
      <c r="H16" s="14" t="s">
        <v>56</v>
      </c>
      <c r="I16" s="28"/>
      <c r="J16" s="29"/>
      <c r="K16" s="30"/>
      <c r="L16" s="31"/>
    </row>
    <row r="17" ht="20" customHeight="1" spans="1:12">
      <c r="A17" s="59"/>
      <c r="B17" s="47"/>
      <c r="C17" s="67"/>
      <c r="D17" s="46"/>
      <c r="E17" s="12"/>
      <c r="F17" s="47"/>
      <c r="G17" s="47"/>
      <c r="H17" s="14" t="s">
        <v>57</v>
      </c>
      <c r="I17" s="28"/>
      <c r="J17" s="29"/>
      <c r="K17" s="30"/>
      <c r="L17" s="31"/>
    </row>
    <row r="18" ht="20" customHeight="1" spans="1:12">
      <c r="A18" s="59"/>
      <c r="B18" s="47"/>
      <c r="C18" s="67"/>
      <c r="D18" s="46"/>
      <c r="E18" s="12"/>
      <c r="F18" s="47"/>
      <c r="G18" s="47"/>
      <c r="H18" s="14" t="s">
        <v>58</v>
      </c>
      <c r="I18" s="28"/>
      <c r="J18" s="29"/>
      <c r="K18" s="30"/>
      <c r="L18" s="31"/>
    </row>
    <row r="19" ht="20" customHeight="1" spans="1:12">
      <c r="A19" s="60"/>
      <c r="B19" s="50"/>
      <c r="C19" s="68"/>
      <c r="D19" s="49"/>
      <c r="E19" s="14"/>
      <c r="F19" s="50"/>
      <c r="G19" s="50"/>
      <c r="H19" s="14" t="s">
        <v>59</v>
      </c>
      <c r="I19" s="28"/>
      <c r="J19" s="29"/>
      <c r="K19" s="30"/>
      <c r="L19" s="31"/>
    </row>
    <row r="20" ht="20" customHeight="1" spans="1:12">
      <c r="A20" s="61"/>
      <c r="B20" s="29"/>
      <c r="C20" s="69"/>
      <c r="D20" s="49"/>
      <c r="E20" s="16"/>
      <c r="F20" s="29"/>
      <c r="G20" s="29"/>
      <c r="H20" s="29"/>
      <c r="I20" s="28"/>
      <c r="J20" s="29"/>
      <c r="K20" s="32"/>
      <c r="L20" s="33"/>
    </row>
    <row r="21" ht="20" customHeight="1" spans="1:12">
      <c r="A21" s="61"/>
      <c r="B21" s="29"/>
      <c r="C21" s="69"/>
      <c r="D21" s="49"/>
      <c r="E21" s="16"/>
      <c r="F21" s="29"/>
      <c r="G21" s="29"/>
      <c r="H21" s="29"/>
      <c r="I21" s="28"/>
      <c r="J21" s="29"/>
      <c r="K21" s="32"/>
      <c r="L21" s="33"/>
    </row>
    <row r="22" ht="20" customHeight="1" spans="1:12">
      <c r="A22" s="61"/>
      <c r="B22" s="29"/>
      <c r="C22" s="69"/>
      <c r="D22" s="49"/>
      <c r="E22" s="16"/>
      <c r="F22" s="29"/>
      <c r="G22" s="29"/>
      <c r="H22" s="29"/>
      <c r="I22" s="28"/>
      <c r="J22" s="29"/>
      <c r="K22" s="32"/>
      <c r="L22" s="33"/>
    </row>
    <row r="23" ht="20" customHeight="1"/>
    <row r="24" ht="20" customHeight="1" spans="1:1">
      <c r="A24" s="18" t="s">
        <v>61</v>
      </c>
    </row>
    <row r="25" ht="20" customHeight="1" spans="1:1">
      <c r="A25" s="20" t="s">
        <v>62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33">
    <mergeCell ref="H1:I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J1:J2"/>
    <mergeCell ref="K1:K2"/>
    <mergeCell ref="L1:L2"/>
    <mergeCell ref="N1:N2"/>
  </mergeCells>
  <dataValidations count="2">
    <dataValidation type="list" allowBlank="1" showInputMessage="1" showErrorMessage="1" sqref="E5:E22">
      <formula1>"计算与信息科学学院,商学院,建筑工程学院,生命科学与健康学院,文理学院,"</formula1>
    </dataValidation>
    <dataValidation type="list" allowBlank="1" showInputMessage="1" showErrorMessage="1" sqref="E4 E1:E2 E23:E1048576">
      <formula1>"计算与信息科学学院,商学院,应用科学与工程学院,护理学院,马克思主义学院,体育教学部"</formula1>
    </dataValidation>
  </dataValidation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0"/>
  <sheetViews>
    <sheetView zoomScale="70" zoomScaleNormal="70" workbookViewId="0">
      <selection activeCell="A3" sqref="A3:F3"/>
    </sheetView>
  </sheetViews>
  <sheetFormatPr defaultColWidth="9" defaultRowHeight="14"/>
  <cols>
    <col min="1" max="1" width="5.90909090909091" style="18" customWidth="1"/>
    <col min="2" max="2" width="34" style="19" customWidth="1"/>
    <col min="3" max="3" width="23.4545454545455" style="19" customWidth="1"/>
    <col min="4" max="4" width="23.4545454545455" style="34" customWidth="1"/>
    <col min="5" max="5" width="19" style="1" customWidth="1"/>
    <col min="6" max="6" width="13.0909090909091" style="1" customWidth="1"/>
    <col min="7" max="7" width="16.6363636363636" style="1" customWidth="1"/>
    <col min="8" max="8" width="22.9090909090909" style="1" customWidth="1"/>
    <col min="9" max="9" width="22.9090909090909" style="2" customWidth="1"/>
    <col min="10" max="10" width="8.45454545454546" style="1" customWidth="1"/>
    <col min="11" max="11" width="15.9090909090909" style="1" customWidth="1"/>
    <col min="12" max="12" width="9.54545454545454" style="1" customWidth="1"/>
    <col min="13" max="13" width="9" style="1"/>
    <col min="14" max="14" width="16.0909090909091" style="1" customWidth="1"/>
    <col min="15" max="16384" width="9" style="1"/>
  </cols>
  <sheetData>
    <row r="1" ht="20" customHeight="1" spans="1:14">
      <c r="A1" s="52" t="s">
        <v>0</v>
      </c>
      <c r="B1" s="35" t="s">
        <v>86</v>
      </c>
      <c r="C1" s="35" t="s">
        <v>87</v>
      </c>
      <c r="D1" s="36" t="s">
        <v>42</v>
      </c>
      <c r="E1" s="3" t="s">
        <v>43</v>
      </c>
      <c r="F1" s="3" t="s">
        <v>44</v>
      </c>
      <c r="G1" s="3" t="s">
        <v>45</v>
      </c>
      <c r="H1" s="21" t="s">
        <v>46</v>
      </c>
      <c r="I1" s="22"/>
      <c r="J1" s="6" t="s">
        <v>2</v>
      </c>
      <c r="K1" s="23" t="s">
        <v>37</v>
      </c>
      <c r="L1" s="23" t="s">
        <v>47</v>
      </c>
      <c r="N1" s="24" t="str">
        <f>HYPERLINK("#目录页!D3","返回目录")</f>
        <v>返回目录</v>
      </c>
    </row>
    <row r="2" ht="20" customHeight="1" spans="1:14">
      <c r="A2" s="53"/>
      <c r="B2" s="37"/>
      <c r="C2" s="37"/>
      <c r="D2" s="38"/>
      <c r="E2" s="4"/>
      <c r="F2" s="4"/>
      <c r="G2" s="4"/>
      <c r="H2" s="25" t="s">
        <v>48</v>
      </c>
      <c r="I2" s="25" t="s">
        <v>49</v>
      </c>
      <c r="J2" s="4"/>
      <c r="K2" s="23"/>
      <c r="L2" s="23"/>
      <c r="N2" s="24"/>
    </row>
    <row r="3" ht="20" customHeight="1" spans="1:12">
      <c r="A3" s="54"/>
      <c r="B3" s="54"/>
      <c r="C3" s="54"/>
      <c r="D3" s="54"/>
      <c r="E3" s="54"/>
      <c r="F3" s="54"/>
      <c r="G3" s="5">
        <f>SUBTOTAL(109,G5:G9994)</f>
        <v>0</v>
      </c>
      <c r="H3" s="5"/>
      <c r="I3" s="5">
        <f>SUBTOTAL(109,I5:I9631)</f>
        <v>0</v>
      </c>
      <c r="J3" s="5"/>
      <c r="K3" s="5">
        <f>SUBTOTAL(109,K5:K9419)</f>
        <v>0</v>
      </c>
      <c r="L3" s="26"/>
    </row>
    <row r="4" ht="20" customHeight="1" spans="1:12">
      <c r="A4" s="55" t="s">
        <v>36</v>
      </c>
      <c r="B4" s="39"/>
      <c r="C4" s="39"/>
      <c r="D4" s="40" t="s">
        <v>51</v>
      </c>
      <c r="E4" s="6"/>
      <c r="F4" s="6"/>
      <c r="G4" s="6">
        <f>SUM(G5:G995)</f>
        <v>0</v>
      </c>
      <c r="H4" s="6"/>
      <c r="I4" s="6">
        <f>SUM(I5:I611)</f>
        <v>0</v>
      </c>
      <c r="J4" s="4"/>
      <c r="K4" s="23">
        <f>SUM(K5:K500)</f>
        <v>0</v>
      </c>
      <c r="L4" s="27"/>
    </row>
    <row r="5" ht="20" customHeight="1" spans="1:12">
      <c r="A5" s="56">
        <v>1</v>
      </c>
      <c r="B5" s="57" t="s">
        <v>72</v>
      </c>
      <c r="C5" s="57" t="s">
        <v>73</v>
      </c>
      <c r="D5" s="58" t="s">
        <v>73</v>
      </c>
      <c r="E5" s="10" t="s">
        <v>52</v>
      </c>
      <c r="F5" s="43" t="s">
        <v>72</v>
      </c>
      <c r="G5" s="44"/>
      <c r="H5" s="14" t="s">
        <v>55</v>
      </c>
      <c r="I5" s="28"/>
      <c r="J5" s="29"/>
      <c r="K5" s="30"/>
      <c r="L5" s="31"/>
    </row>
    <row r="6" ht="20" customHeight="1" spans="1:12">
      <c r="A6" s="59"/>
      <c r="B6" s="45"/>
      <c r="C6" s="45"/>
      <c r="D6" s="46"/>
      <c r="E6" s="12"/>
      <c r="F6" s="47"/>
      <c r="G6" s="47"/>
      <c r="H6" s="14" t="s">
        <v>56</v>
      </c>
      <c r="I6" s="28"/>
      <c r="J6" s="29"/>
      <c r="K6" s="30"/>
      <c r="L6" s="31"/>
    </row>
    <row r="7" ht="20" customHeight="1" spans="1:12">
      <c r="A7" s="59"/>
      <c r="B7" s="45"/>
      <c r="C7" s="45"/>
      <c r="D7" s="46"/>
      <c r="E7" s="12"/>
      <c r="F7" s="47"/>
      <c r="G7" s="47"/>
      <c r="H7" s="14" t="s">
        <v>57</v>
      </c>
      <c r="I7" s="28"/>
      <c r="J7" s="29"/>
      <c r="K7" s="30"/>
      <c r="L7" s="31"/>
    </row>
    <row r="8" ht="20" customHeight="1" spans="1:12">
      <c r="A8" s="59"/>
      <c r="B8" s="45"/>
      <c r="C8" s="45"/>
      <c r="D8" s="46"/>
      <c r="E8" s="12"/>
      <c r="F8" s="47"/>
      <c r="G8" s="47"/>
      <c r="H8" s="14" t="s">
        <v>58</v>
      </c>
      <c r="I8" s="28"/>
      <c r="J8" s="29"/>
      <c r="K8" s="30"/>
      <c r="L8" s="31"/>
    </row>
    <row r="9" ht="20" customHeight="1" spans="1:12">
      <c r="A9" s="60"/>
      <c r="B9" s="48"/>
      <c r="C9" s="48"/>
      <c r="D9" s="49"/>
      <c r="E9" s="14"/>
      <c r="F9" s="50"/>
      <c r="G9" s="50"/>
      <c r="H9" s="14" t="s">
        <v>59</v>
      </c>
      <c r="I9" s="28"/>
      <c r="J9" s="29"/>
      <c r="K9" s="30"/>
      <c r="L9" s="31"/>
    </row>
    <row r="10" ht="20" customHeight="1" spans="1:15">
      <c r="A10" s="56">
        <v>2</v>
      </c>
      <c r="B10" s="57" t="s">
        <v>72</v>
      </c>
      <c r="C10" s="57" t="s">
        <v>73</v>
      </c>
      <c r="D10" s="58" t="s">
        <v>73</v>
      </c>
      <c r="E10" s="10" t="s">
        <v>52</v>
      </c>
      <c r="F10" s="43" t="s">
        <v>72</v>
      </c>
      <c r="G10" s="44"/>
      <c r="H10" s="14" t="s">
        <v>55</v>
      </c>
      <c r="I10" s="28"/>
      <c r="J10" s="29"/>
      <c r="K10" s="30"/>
      <c r="L10" s="31"/>
      <c r="M10" s="2"/>
      <c r="N10" s="2"/>
      <c r="O10" s="2"/>
    </row>
    <row r="11" ht="20" customHeight="1" spans="1:12">
      <c r="A11" s="59"/>
      <c r="B11" s="45"/>
      <c r="C11" s="45"/>
      <c r="D11" s="46"/>
      <c r="E11" s="12"/>
      <c r="F11" s="47"/>
      <c r="G11" s="47"/>
      <c r="H11" s="14" t="s">
        <v>56</v>
      </c>
      <c r="I11" s="28"/>
      <c r="J11" s="29"/>
      <c r="K11" s="30"/>
      <c r="L11" s="31"/>
    </row>
    <row r="12" ht="20" customHeight="1" spans="1:12">
      <c r="A12" s="59"/>
      <c r="B12" s="45"/>
      <c r="C12" s="45"/>
      <c r="D12" s="46"/>
      <c r="E12" s="12"/>
      <c r="F12" s="47"/>
      <c r="G12" s="47"/>
      <c r="H12" s="14" t="s">
        <v>57</v>
      </c>
      <c r="I12" s="28"/>
      <c r="J12" s="29"/>
      <c r="K12" s="30"/>
      <c r="L12" s="31"/>
    </row>
    <row r="13" ht="20" customHeight="1" spans="1:12">
      <c r="A13" s="59"/>
      <c r="B13" s="45"/>
      <c r="C13" s="45"/>
      <c r="D13" s="46"/>
      <c r="E13" s="12"/>
      <c r="F13" s="47"/>
      <c r="G13" s="47"/>
      <c r="H13" s="14" t="s">
        <v>58</v>
      </c>
      <c r="I13" s="28"/>
      <c r="J13" s="29"/>
      <c r="K13" s="30"/>
      <c r="L13" s="31"/>
    </row>
    <row r="14" ht="20" customHeight="1" spans="1:12">
      <c r="A14" s="60"/>
      <c r="B14" s="48"/>
      <c r="C14" s="48"/>
      <c r="D14" s="49"/>
      <c r="E14" s="14"/>
      <c r="F14" s="50"/>
      <c r="G14" s="50"/>
      <c r="H14" s="14" t="s">
        <v>59</v>
      </c>
      <c r="I14" s="28"/>
      <c r="J14" s="29"/>
      <c r="K14" s="30"/>
      <c r="L14" s="31"/>
    </row>
    <row r="15" ht="20" customHeight="1" spans="1:12">
      <c r="A15" s="56">
        <v>3</v>
      </c>
      <c r="B15" s="57" t="s">
        <v>72</v>
      </c>
      <c r="C15" s="57" t="s">
        <v>73</v>
      </c>
      <c r="D15" s="58" t="s">
        <v>73</v>
      </c>
      <c r="E15" s="10" t="s">
        <v>52</v>
      </c>
      <c r="F15" s="43" t="s">
        <v>72</v>
      </c>
      <c r="G15" s="44"/>
      <c r="H15" s="14" t="s">
        <v>55</v>
      </c>
      <c r="I15" s="28"/>
      <c r="J15" s="29"/>
      <c r="K15" s="30"/>
      <c r="L15" s="31"/>
    </row>
    <row r="16" ht="20" customHeight="1" spans="1:12">
      <c r="A16" s="59"/>
      <c r="B16" s="45"/>
      <c r="C16" s="45"/>
      <c r="D16" s="46"/>
      <c r="E16" s="12"/>
      <c r="F16" s="47"/>
      <c r="G16" s="47"/>
      <c r="H16" s="14" t="s">
        <v>56</v>
      </c>
      <c r="I16" s="28"/>
      <c r="J16" s="29"/>
      <c r="K16" s="30"/>
      <c r="L16" s="31"/>
    </row>
    <row r="17" ht="20" customHeight="1" spans="1:12">
      <c r="A17" s="59"/>
      <c r="B17" s="45"/>
      <c r="C17" s="45"/>
      <c r="D17" s="46"/>
      <c r="E17" s="12"/>
      <c r="F17" s="47"/>
      <c r="G17" s="47"/>
      <c r="H17" s="14" t="s">
        <v>57</v>
      </c>
      <c r="I17" s="28"/>
      <c r="J17" s="29"/>
      <c r="K17" s="30"/>
      <c r="L17" s="31"/>
    </row>
    <row r="18" ht="20" customHeight="1" spans="1:12">
      <c r="A18" s="59"/>
      <c r="B18" s="45"/>
      <c r="C18" s="45"/>
      <c r="D18" s="46"/>
      <c r="E18" s="12"/>
      <c r="F18" s="47"/>
      <c r="G18" s="47"/>
      <c r="H18" s="14" t="s">
        <v>58</v>
      </c>
      <c r="I18" s="28"/>
      <c r="J18" s="29"/>
      <c r="K18" s="30"/>
      <c r="L18" s="31"/>
    </row>
    <row r="19" ht="20" customHeight="1" spans="1:12">
      <c r="A19" s="60"/>
      <c r="B19" s="48"/>
      <c r="C19" s="48"/>
      <c r="D19" s="49"/>
      <c r="E19" s="14"/>
      <c r="F19" s="50"/>
      <c r="G19" s="50"/>
      <c r="H19" s="14" t="s">
        <v>59</v>
      </c>
      <c r="I19" s="28"/>
      <c r="J19" s="29"/>
      <c r="K19" s="30"/>
      <c r="L19" s="31"/>
    </row>
    <row r="20" ht="20" customHeight="1" spans="1:12">
      <c r="A20" s="61"/>
      <c r="B20" s="51"/>
      <c r="C20" s="51"/>
      <c r="D20" s="49"/>
      <c r="E20" s="16"/>
      <c r="F20" s="29"/>
      <c r="G20" s="29"/>
      <c r="H20" s="29"/>
      <c r="I20" s="28"/>
      <c r="J20" s="29"/>
      <c r="K20" s="32"/>
      <c r="L20" s="33"/>
    </row>
    <row r="21" ht="20" customHeight="1" spans="1:12">
      <c r="A21" s="61"/>
      <c r="B21" s="51"/>
      <c r="C21" s="51"/>
      <c r="D21" s="49"/>
      <c r="E21" s="16"/>
      <c r="F21" s="29"/>
      <c r="G21" s="29"/>
      <c r="H21" s="29"/>
      <c r="I21" s="28"/>
      <c r="J21" s="29"/>
      <c r="K21" s="32"/>
      <c r="L21" s="33"/>
    </row>
    <row r="22" ht="20" customHeight="1" spans="1:12">
      <c r="A22" s="61"/>
      <c r="B22" s="51"/>
      <c r="C22" s="51"/>
      <c r="D22" s="49"/>
      <c r="E22" s="16"/>
      <c r="F22" s="29"/>
      <c r="G22" s="29"/>
      <c r="H22" s="29"/>
      <c r="I22" s="28"/>
      <c r="J22" s="29"/>
      <c r="K22" s="32"/>
      <c r="L22" s="33"/>
    </row>
    <row r="23" ht="20" customHeight="1"/>
    <row r="24" ht="20" customHeight="1" spans="1:1">
      <c r="A24" s="18" t="s">
        <v>61</v>
      </c>
    </row>
    <row r="25" ht="20" customHeight="1" spans="1:1">
      <c r="A25" s="20" t="s">
        <v>62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33">
    <mergeCell ref="H1:I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J1:J2"/>
    <mergeCell ref="K1:K2"/>
    <mergeCell ref="L1:L2"/>
    <mergeCell ref="N1:N2"/>
  </mergeCells>
  <dataValidations count="2">
    <dataValidation type="list" allowBlank="1" showInputMessage="1" showErrorMessage="1" sqref="E5:E22">
      <formula1>"计算与信息科学学院,商学院,建筑工程学院,生命科学与健康学院,文理学院,"</formula1>
    </dataValidation>
    <dataValidation type="list" allowBlank="1" showInputMessage="1" showErrorMessage="1" sqref="E4 E1:E2 E23:E1048576">
      <formula1>"计算与信息科学学院,商学院,应用科学与工程学院,护理学院,马克思主义学院,体育教学部"</formula1>
    </dataValidation>
  </dataValidation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0"/>
  <sheetViews>
    <sheetView zoomScale="70" zoomScaleNormal="70" workbookViewId="0">
      <selection activeCell="A3" sqref="A3:F3"/>
    </sheetView>
  </sheetViews>
  <sheetFormatPr defaultColWidth="9" defaultRowHeight="14"/>
  <cols>
    <col min="1" max="1" width="5.90909090909091" style="1" customWidth="1"/>
    <col min="2" max="2" width="34" style="19" customWidth="1"/>
    <col min="3" max="3" width="23.4545454545455" style="19" customWidth="1"/>
    <col min="4" max="4" width="23.4545454545455" style="34" customWidth="1"/>
    <col min="5" max="5" width="19" style="1" customWidth="1"/>
    <col min="6" max="6" width="13.0909090909091" style="1" customWidth="1"/>
    <col min="7" max="7" width="16.6363636363636" style="1" customWidth="1"/>
    <col min="8" max="8" width="22.9090909090909" style="1" customWidth="1"/>
    <col min="9" max="9" width="22.9090909090909" style="2" customWidth="1"/>
    <col min="10" max="10" width="6.09090909090909" style="1" customWidth="1"/>
    <col min="11" max="11" width="18.9090909090909" style="1" customWidth="1"/>
    <col min="12" max="12" width="12.5454545454545" style="1" customWidth="1"/>
    <col min="13" max="13" width="9" style="1"/>
    <col min="14" max="14" width="16.0909090909091" style="1" customWidth="1"/>
    <col min="15" max="16384" width="9" style="1"/>
  </cols>
  <sheetData>
    <row r="1" ht="20" customHeight="1" spans="1:14">
      <c r="A1" s="3" t="s">
        <v>0</v>
      </c>
      <c r="B1" s="35" t="s">
        <v>69</v>
      </c>
      <c r="C1" s="35" t="s">
        <v>88</v>
      </c>
      <c r="D1" s="36" t="s">
        <v>42</v>
      </c>
      <c r="E1" s="3" t="s">
        <v>43</v>
      </c>
      <c r="F1" s="3" t="s">
        <v>44</v>
      </c>
      <c r="G1" s="3" t="s">
        <v>45</v>
      </c>
      <c r="H1" s="21" t="s">
        <v>46</v>
      </c>
      <c r="I1" s="22"/>
      <c r="J1" s="6" t="s">
        <v>2</v>
      </c>
      <c r="K1" s="23" t="s">
        <v>37</v>
      </c>
      <c r="L1" s="23" t="s">
        <v>47</v>
      </c>
      <c r="N1" s="24" t="str">
        <f>HYPERLINK("#目录页!D3","返回目录")</f>
        <v>返回目录</v>
      </c>
    </row>
    <row r="2" ht="20" customHeight="1" spans="1:14">
      <c r="A2" s="4"/>
      <c r="B2" s="37"/>
      <c r="C2" s="37"/>
      <c r="D2" s="38"/>
      <c r="E2" s="4"/>
      <c r="F2" s="4"/>
      <c r="G2" s="4"/>
      <c r="H2" s="25" t="s">
        <v>48</v>
      </c>
      <c r="I2" s="25" t="s">
        <v>49</v>
      </c>
      <c r="J2" s="4"/>
      <c r="K2" s="23"/>
      <c r="L2" s="23"/>
      <c r="N2" s="24"/>
    </row>
    <row r="3" ht="20" customHeight="1" spans="1:12">
      <c r="A3" s="5"/>
      <c r="B3" s="5"/>
      <c r="C3" s="5"/>
      <c r="D3" s="5"/>
      <c r="E3" s="5"/>
      <c r="F3" s="5"/>
      <c r="G3" s="5">
        <f>SUBTOTAL(109,G5:G9994)</f>
        <v>0</v>
      </c>
      <c r="H3" s="5"/>
      <c r="I3" s="5">
        <f>SUBTOTAL(109,I5:I9631)</f>
        <v>0</v>
      </c>
      <c r="J3" s="5"/>
      <c r="K3" s="5">
        <f>SUBTOTAL(109,K5:K9419)</f>
        <v>0</v>
      </c>
      <c r="L3" s="26"/>
    </row>
    <row r="4" ht="20" customHeight="1" spans="1:12">
      <c r="A4" s="6" t="s">
        <v>36</v>
      </c>
      <c r="B4" s="39"/>
      <c r="C4" s="39"/>
      <c r="D4" s="40" t="s">
        <v>51</v>
      </c>
      <c r="E4" s="6"/>
      <c r="F4" s="6"/>
      <c r="G4" s="6">
        <f>SUM(G5:G995)</f>
        <v>0</v>
      </c>
      <c r="H4" s="6"/>
      <c r="I4" s="6">
        <f>SUM(I5:I611)</f>
        <v>0</v>
      </c>
      <c r="J4" s="4"/>
      <c r="K4" s="23">
        <f>SUM(K5:K500)</f>
        <v>0</v>
      </c>
      <c r="L4" s="27"/>
    </row>
    <row r="5" ht="20" customHeight="1" spans="1:12">
      <c r="A5" s="8">
        <v>1</v>
      </c>
      <c r="B5" s="41" t="s">
        <v>72</v>
      </c>
      <c r="C5" s="41" t="s">
        <v>73</v>
      </c>
      <c r="D5" s="42" t="s">
        <v>73</v>
      </c>
      <c r="E5" s="10" t="s">
        <v>52</v>
      </c>
      <c r="F5" s="43" t="s">
        <v>72</v>
      </c>
      <c r="G5" s="44"/>
      <c r="H5" s="14" t="s">
        <v>55</v>
      </c>
      <c r="I5" s="28"/>
      <c r="J5" s="29"/>
      <c r="K5" s="30"/>
      <c r="L5" s="31"/>
    </row>
    <row r="6" ht="20" customHeight="1" spans="1:12">
      <c r="A6" s="11"/>
      <c r="B6" s="45"/>
      <c r="C6" s="45"/>
      <c r="D6" s="46"/>
      <c r="E6" s="12"/>
      <c r="F6" s="47"/>
      <c r="G6" s="47"/>
      <c r="H6" s="14" t="s">
        <v>56</v>
      </c>
      <c r="I6" s="28"/>
      <c r="J6" s="29"/>
      <c r="K6" s="30"/>
      <c r="L6" s="31"/>
    </row>
    <row r="7" ht="20" customHeight="1" spans="1:12">
      <c r="A7" s="11"/>
      <c r="B7" s="45"/>
      <c r="C7" s="45"/>
      <c r="D7" s="46"/>
      <c r="E7" s="12"/>
      <c r="F7" s="47"/>
      <c r="G7" s="47"/>
      <c r="H7" s="14" t="s">
        <v>57</v>
      </c>
      <c r="I7" s="28"/>
      <c r="J7" s="29"/>
      <c r="K7" s="30"/>
      <c r="L7" s="31"/>
    </row>
    <row r="8" ht="20" customHeight="1" spans="1:12">
      <c r="A8" s="11"/>
      <c r="B8" s="45"/>
      <c r="C8" s="45"/>
      <c r="D8" s="46"/>
      <c r="E8" s="12"/>
      <c r="F8" s="47"/>
      <c r="G8" s="47"/>
      <c r="H8" s="14" t="s">
        <v>58</v>
      </c>
      <c r="I8" s="28"/>
      <c r="J8" s="29"/>
      <c r="K8" s="30"/>
      <c r="L8" s="31"/>
    </row>
    <row r="9" ht="20" customHeight="1" spans="1:12">
      <c r="A9" s="13"/>
      <c r="B9" s="48"/>
      <c r="C9" s="48"/>
      <c r="D9" s="49"/>
      <c r="E9" s="14"/>
      <c r="F9" s="50"/>
      <c r="G9" s="50"/>
      <c r="H9" s="14" t="s">
        <v>59</v>
      </c>
      <c r="I9" s="28"/>
      <c r="J9" s="29"/>
      <c r="K9" s="30"/>
      <c r="L9" s="31"/>
    </row>
    <row r="10" ht="20" customHeight="1" spans="1:12">
      <c r="A10" s="8">
        <v>2</v>
      </c>
      <c r="B10" s="41" t="s">
        <v>72</v>
      </c>
      <c r="C10" s="41" t="s">
        <v>73</v>
      </c>
      <c r="D10" s="42" t="s">
        <v>73</v>
      </c>
      <c r="E10" s="10" t="s">
        <v>52</v>
      </c>
      <c r="F10" s="43" t="s">
        <v>72</v>
      </c>
      <c r="G10" s="44"/>
      <c r="H10" s="14" t="s">
        <v>55</v>
      </c>
      <c r="I10" s="28"/>
      <c r="J10" s="29"/>
      <c r="K10" s="30"/>
      <c r="L10" s="31"/>
    </row>
    <row r="11" ht="20" customHeight="1" spans="1:12">
      <c r="A11" s="11"/>
      <c r="B11" s="45"/>
      <c r="C11" s="45"/>
      <c r="D11" s="46"/>
      <c r="E11" s="12"/>
      <c r="F11" s="47"/>
      <c r="G11" s="47"/>
      <c r="H11" s="14" t="s">
        <v>56</v>
      </c>
      <c r="I11" s="28"/>
      <c r="J11" s="29"/>
      <c r="K11" s="30"/>
      <c r="L11" s="31"/>
    </row>
    <row r="12" ht="20" customHeight="1" spans="1:12">
      <c r="A12" s="11"/>
      <c r="B12" s="45"/>
      <c r="C12" s="45"/>
      <c r="D12" s="46"/>
      <c r="E12" s="12"/>
      <c r="F12" s="47"/>
      <c r="G12" s="47"/>
      <c r="H12" s="14" t="s">
        <v>57</v>
      </c>
      <c r="I12" s="28"/>
      <c r="J12" s="29"/>
      <c r="K12" s="30"/>
      <c r="L12" s="31"/>
    </row>
    <row r="13" ht="20" customHeight="1" spans="1:12">
      <c r="A13" s="11"/>
      <c r="B13" s="45"/>
      <c r="C13" s="45"/>
      <c r="D13" s="46"/>
      <c r="E13" s="12"/>
      <c r="F13" s="47"/>
      <c r="G13" s="47"/>
      <c r="H13" s="14" t="s">
        <v>58</v>
      </c>
      <c r="I13" s="28"/>
      <c r="J13" s="29"/>
      <c r="K13" s="30"/>
      <c r="L13" s="31"/>
    </row>
    <row r="14" ht="20" customHeight="1" spans="1:12">
      <c r="A14" s="13"/>
      <c r="B14" s="48"/>
      <c r="C14" s="48"/>
      <c r="D14" s="49"/>
      <c r="E14" s="14"/>
      <c r="F14" s="50"/>
      <c r="G14" s="50"/>
      <c r="H14" s="14" t="s">
        <v>59</v>
      </c>
      <c r="I14" s="28"/>
      <c r="J14" s="29"/>
      <c r="K14" s="30"/>
      <c r="L14" s="31"/>
    </row>
    <row r="15" ht="20" customHeight="1" spans="1:12">
      <c r="A15" s="8">
        <v>3</v>
      </c>
      <c r="B15" s="41" t="s">
        <v>72</v>
      </c>
      <c r="C15" s="41" t="s">
        <v>73</v>
      </c>
      <c r="D15" s="42" t="s">
        <v>73</v>
      </c>
      <c r="E15" s="10" t="s">
        <v>52</v>
      </c>
      <c r="F15" s="43" t="s">
        <v>72</v>
      </c>
      <c r="G15" s="44"/>
      <c r="H15" s="14" t="s">
        <v>55</v>
      </c>
      <c r="I15" s="28"/>
      <c r="J15" s="29"/>
      <c r="K15" s="30"/>
      <c r="L15" s="31"/>
    </row>
    <row r="16" ht="20" customHeight="1" spans="1:12">
      <c r="A16" s="11"/>
      <c r="B16" s="45"/>
      <c r="C16" s="45"/>
      <c r="D16" s="46"/>
      <c r="E16" s="12"/>
      <c r="F16" s="47"/>
      <c r="G16" s="47"/>
      <c r="H16" s="14" t="s">
        <v>56</v>
      </c>
      <c r="I16" s="28"/>
      <c r="J16" s="29"/>
      <c r="K16" s="30"/>
      <c r="L16" s="31"/>
    </row>
    <row r="17" ht="20" customHeight="1" spans="1:12">
      <c r="A17" s="11"/>
      <c r="B17" s="45"/>
      <c r="C17" s="45"/>
      <c r="D17" s="46"/>
      <c r="E17" s="12"/>
      <c r="F17" s="47"/>
      <c r="G17" s="47"/>
      <c r="H17" s="14" t="s">
        <v>57</v>
      </c>
      <c r="I17" s="28"/>
      <c r="J17" s="29"/>
      <c r="K17" s="30"/>
      <c r="L17" s="31"/>
    </row>
    <row r="18" ht="20" customHeight="1" spans="1:12">
      <c r="A18" s="11"/>
      <c r="B18" s="45"/>
      <c r="C18" s="45"/>
      <c r="D18" s="46"/>
      <c r="E18" s="12"/>
      <c r="F18" s="47"/>
      <c r="G18" s="47"/>
      <c r="H18" s="14" t="s">
        <v>58</v>
      </c>
      <c r="I18" s="28"/>
      <c r="J18" s="29"/>
      <c r="K18" s="30"/>
      <c r="L18" s="31"/>
    </row>
    <row r="19" ht="20" customHeight="1" spans="1:12">
      <c r="A19" s="13"/>
      <c r="B19" s="48"/>
      <c r="C19" s="48"/>
      <c r="D19" s="49"/>
      <c r="E19" s="14"/>
      <c r="F19" s="50"/>
      <c r="G19" s="50"/>
      <c r="H19" s="14" t="s">
        <v>59</v>
      </c>
      <c r="I19" s="28"/>
      <c r="J19" s="29"/>
      <c r="K19" s="30"/>
      <c r="L19" s="31"/>
    </row>
    <row r="20" ht="20" customHeight="1" spans="1:12">
      <c r="A20" s="15"/>
      <c r="B20" s="51"/>
      <c r="C20" s="51"/>
      <c r="D20" s="49"/>
      <c r="E20" s="16"/>
      <c r="F20" s="29"/>
      <c r="G20" s="29"/>
      <c r="H20" s="29"/>
      <c r="I20" s="28"/>
      <c r="J20" s="29"/>
      <c r="K20" s="32"/>
      <c r="L20" s="33"/>
    </row>
    <row r="21" ht="20" customHeight="1" spans="1:12">
      <c r="A21" s="15"/>
      <c r="B21" s="51"/>
      <c r="C21" s="51"/>
      <c r="D21" s="49"/>
      <c r="E21" s="16"/>
      <c r="F21" s="29"/>
      <c r="G21" s="29"/>
      <c r="H21" s="29"/>
      <c r="I21" s="28"/>
      <c r="J21" s="29"/>
      <c r="K21" s="32"/>
      <c r="L21" s="33"/>
    </row>
    <row r="22" ht="20" customHeight="1" spans="1:12">
      <c r="A22" s="15"/>
      <c r="B22" s="51"/>
      <c r="C22" s="51"/>
      <c r="D22" s="49"/>
      <c r="E22" s="16"/>
      <c r="F22" s="29"/>
      <c r="G22" s="29"/>
      <c r="H22" s="29"/>
      <c r="I22" s="28"/>
      <c r="J22" s="29"/>
      <c r="K22" s="32"/>
      <c r="L22" s="33"/>
    </row>
    <row r="23" ht="20" customHeight="1" spans="5:5">
      <c r="E23" s="17"/>
    </row>
    <row r="24" ht="20" customHeight="1" spans="1:1">
      <c r="A24" s="18" t="s">
        <v>61</v>
      </c>
    </row>
    <row r="25" ht="20" customHeight="1" spans="1:1">
      <c r="A25" s="20" t="s">
        <v>62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33">
    <mergeCell ref="H1:I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J1:J2"/>
    <mergeCell ref="K1:K2"/>
    <mergeCell ref="L1:L2"/>
    <mergeCell ref="N1:N2"/>
  </mergeCells>
  <dataValidations count="3">
    <dataValidation type="list" allowBlank="1" showInputMessage="1" showErrorMessage="1" sqref="E5:E22">
      <formula1>"计算与信息科学学院,商学院,建筑工程学院,生命科学与健康学院,文理学院,"</formula1>
    </dataValidation>
    <dataValidation type="list" allowBlank="1" showInputMessage="1" showErrorMessage="1" sqref="C1:C2 C4:C1048576">
      <formula1>"国家级,省部级,央企,其他企业"</formula1>
    </dataValidation>
    <dataValidation type="list" allowBlank="1" showInputMessage="1" showErrorMessage="1" sqref="E4 E1:E2 E23:E1048576">
      <formula1>"计算与信息科学学院,商学院,应用科学与工程学院,护理学院,马克思主义学院,体育教学部"</formula1>
    </dataValidation>
  </dataValidation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0"/>
  <sheetViews>
    <sheetView zoomScale="55" zoomScaleNormal="55" workbookViewId="0">
      <selection activeCell="M17" sqref="M17"/>
    </sheetView>
  </sheetViews>
  <sheetFormatPr defaultColWidth="9" defaultRowHeight="14"/>
  <cols>
    <col min="1" max="1" width="5.90909090909091" style="1" customWidth="1"/>
    <col min="2" max="2" width="34" style="1" customWidth="1"/>
    <col min="3" max="5" width="23.4545454545455" style="1" customWidth="1"/>
    <col min="6" max="6" width="19" style="1" customWidth="1"/>
    <col min="7" max="7" width="13.0909090909091" style="1" customWidth="1"/>
    <col min="8" max="8" width="16.6363636363636" style="1" customWidth="1"/>
    <col min="9" max="9" width="22.9090909090909" style="1" customWidth="1"/>
    <col min="10" max="10" width="22.9090909090909" style="2" customWidth="1"/>
    <col min="11" max="11" width="6.09090909090909" style="1" customWidth="1"/>
    <col min="12" max="12" width="15.9090909090909" style="1" customWidth="1"/>
    <col min="13" max="13" width="18.2727272727273" style="1" customWidth="1"/>
    <col min="14" max="14" width="9" style="1"/>
    <col min="15" max="15" width="16.9090909090909" style="1" customWidth="1"/>
    <col min="16" max="16384" width="9" style="1"/>
  </cols>
  <sheetData>
    <row r="1" ht="20" customHeight="1" spans="1:15">
      <c r="A1" s="3" t="s">
        <v>0</v>
      </c>
      <c r="B1" s="3" t="s">
        <v>38</v>
      </c>
      <c r="C1" s="3" t="s">
        <v>39</v>
      </c>
      <c r="D1" s="3" t="s">
        <v>40</v>
      </c>
      <c r="E1" s="3" t="s">
        <v>42</v>
      </c>
      <c r="F1" s="3" t="s">
        <v>43</v>
      </c>
      <c r="G1" s="3" t="s">
        <v>44</v>
      </c>
      <c r="H1" s="3" t="s">
        <v>45</v>
      </c>
      <c r="I1" s="21" t="s">
        <v>46</v>
      </c>
      <c r="J1" s="22"/>
      <c r="K1" s="6" t="s">
        <v>2</v>
      </c>
      <c r="L1" s="23" t="s">
        <v>37</v>
      </c>
      <c r="M1" s="23" t="s">
        <v>47</v>
      </c>
      <c r="O1" s="24" t="str">
        <f>HYPERLINK("#目录页!D3","返回目录")</f>
        <v>返回目录</v>
      </c>
    </row>
    <row r="2" ht="20" customHeight="1" spans="1:15">
      <c r="A2" s="4"/>
      <c r="B2" s="4"/>
      <c r="C2" s="4"/>
      <c r="D2" s="4"/>
      <c r="E2" s="4"/>
      <c r="F2" s="4"/>
      <c r="G2" s="4"/>
      <c r="H2" s="4"/>
      <c r="I2" s="25" t="s">
        <v>48</v>
      </c>
      <c r="J2" s="25" t="s">
        <v>49</v>
      </c>
      <c r="K2" s="4"/>
      <c r="L2" s="23"/>
      <c r="M2" s="23"/>
      <c r="O2" s="24"/>
    </row>
    <row r="3" ht="20" customHeight="1" spans="1:13">
      <c r="A3" s="5"/>
      <c r="B3" s="5"/>
      <c r="C3" s="5"/>
      <c r="D3" s="5"/>
      <c r="E3" s="5"/>
      <c r="F3" s="5"/>
      <c r="G3" s="5"/>
      <c r="H3" s="5">
        <f>SUBTOTAL(109,H5:H10000)</f>
        <v>0</v>
      </c>
      <c r="I3" s="5"/>
      <c r="J3" s="5">
        <f>SUBTOTAL(109,J5:J9631)</f>
        <v>0</v>
      </c>
      <c r="K3" s="5"/>
      <c r="L3" s="5">
        <f>SUBTOTAL(109,L5:L9419)</f>
        <v>0</v>
      </c>
      <c r="M3" s="26"/>
    </row>
    <row r="4" ht="20" customHeight="1" spans="1:13">
      <c r="A4" s="6" t="s">
        <v>36</v>
      </c>
      <c r="B4" s="6"/>
      <c r="C4" s="6"/>
      <c r="D4" s="6"/>
      <c r="E4" s="7" t="s">
        <v>51</v>
      </c>
      <c r="F4" s="6"/>
      <c r="G4" s="6"/>
      <c r="H4" s="6">
        <f>SUM(H5:H1001)</f>
        <v>0</v>
      </c>
      <c r="I4" s="6"/>
      <c r="J4" s="6">
        <f>SUM(J5:J611)</f>
        <v>0</v>
      </c>
      <c r="K4" s="4"/>
      <c r="L4" s="23">
        <f>SUM(L5:L500)</f>
        <v>0</v>
      </c>
      <c r="M4" s="27"/>
    </row>
    <row r="5" ht="20" customHeight="1" spans="1:13">
      <c r="A5" s="8">
        <v>1</v>
      </c>
      <c r="B5" s="9" t="s">
        <v>72</v>
      </c>
      <c r="C5" s="9" t="s">
        <v>73</v>
      </c>
      <c r="D5" s="9" t="s">
        <v>73</v>
      </c>
      <c r="E5" s="9" t="s">
        <v>73</v>
      </c>
      <c r="F5" s="10" t="s">
        <v>52</v>
      </c>
      <c r="G5" s="9" t="s">
        <v>72</v>
      </c>
      <c r="H5" s="8"/>
      <c r="I5" s="14" t="s">
        <v>55</v>
      </c>
      <c r="J5" s="28"/>
      <c r="K5" s="29"/>
      <c r="L5" s="30"/>
      <c r="M5" s="31"/>
    </row>
    <row r="6" ht="20" customHeight="1" spans="1:13">
      <c r="A6" s="11"/>
      <c r="B6" s="11"/>
      <c r="C6" s="11"/>
      <c r="D6" s="11"/>
      <c r="E6" s="11"/>
      <c r="F6" s="12"/>
      <c r="G6" s="11"/>
      <c r="H6" s="11"/>
      <c r="I6" s="14" t="s">
        <v>56</v>
      </c>
      <c r="J6" s="28"/>
      <c r="K6" s="29"/>
      <c r="L6" s="30"/>
      <c r="M6" s="31"/>
    </row>
    <row r="7" ht="20" customHeight="1" spans="1:13">
      <c r="A7" s="11"/>
      <c r="B7" s="11"/>
      <c r="C7" s="11"/>
      <c r="D7" s="11"/>
      <c r="E7" s="11"/>
      <c r="F7" s="12"/>
      <c r="G7" s="11"/>
      <c r="H7" s="11"/>
      <c r="I7" s="14" t="s">
        <v>57</v>
      </c>
      <c r="J7" s="28"/>
      <c r="K7" s="29"/>
      <c r="L7" s="30"/>
      <c r="M7" s="31"/>
    </row>
    <row r="8" ht="20" customHeight="1" spans="1:13">
      <c r="A8" s="11"/>
      <c r="B8" s="11"/>
      <c r="C8" s="11"/>
      <c r="D8" s="11"/>
      <c r="E8" s="11"/>
      <c r="F8" s="12"/>
      <c r="G8" s="11"/>
      <c r="H8" s="11"/>
      <c r="I8" s="14" t="s">
        <v>58</v>
      </c>
      <c r="J8" s="28"/>
      <c r="K8" s="29"/>
      <c r="L8" s="30"/>
      <c r="M8" s="31"/>
    </row>
    <row r="9" ht="20" customHeight="1" spans="1:13">
      <c r="A9" s="13"/>
      <c r="B9" s="13"/>
      <c r="C9" s="13"/>
      <c r="D9" s="13"/>
      <c r="E9" s="13"/>
      <c r="F9" s="14"/>
      <c r="G9" s="13"/>
      <c r="H9" s="13"/>
      <c r="I9" s="14" t="s">
        <v>59</v>
      </c>
      <c r="J9" s="28"/>
      <c r="K9" s="29"/>
      <c r="L9" s="30"/>
      <c r="M9" s="31"/>
    </row>
    <row r="10" ht="20" customHeight="1" spans="1:13">
      <c r="A10" s="8">
        <v>2</v>
      </c>
      <c r="B10" s="9" t="s">
        <v>72</v>
      </c>
      <c r="C10" s="9" t="s">
        <v>73</v>
      </c>
      <c r="D10" s="9" t="s">
        <v>73</v>
      </c>
      <c r="E10" s="9" t="s">
        <v>73</v>
      </c>
      <c r="F10" s="10" t="s">
        <v>52</v>
      </c>
      <c r="G10" s="9" t="s">
        <v>72</v>
      </c>
      <c r="H10" s="8"/>
      <c r="I10" s="14" t="s">
        <v>55</v>
      </c>
      <c r="J10" s="28"/>
      <c r="K10" s="29"/>
      <c r="L10" s="30"/>
      <c r="M10" s="31"/>
    </row>
    <row r="11" ht="20" customHeight="1" spans="1:13">
      <c r="A11" s="11"/>
      <c r="B11" s="11"/>
      <c r="C11" s="11"/>
      <c r="D11" s="11"/>
      <c r="E11" s="11"/>
      <c r="F11" s="12"/>
      <c r="G11" s="11"/>
      <c r="H11" s="11"/>
      <c r="I11" s="14" t="s">
        <v>56</v>
      </c>
      <c r="J11" s="28"/>
      <c r="K11" s="29"/>
      <c r="L11" s="30"/>
      <c r="M11" s="31"/>
    </row>
    <row r="12" ht="20" customHeight="1" spans="1:13">
      <c r="A12" s="11"/>
      <c r="B12" s="11"/>
      <c r="C12" s="11"/>
      <c r="D12" s="11"/>
      <c r="E12" s="11"/>
      <c r="F12" s="12"/>
      <c r="G12" s="11"/>
      <c r="H12" s="11"/>
      <c r="I12" s="14" t="s">
        <v>57</v>
      </c>
      <c r="J12" s="28"/>
      <c r="K12" s="29"/>
      <c r="L12" s="30"/>
      <c r="M12" s="31"/>
    </row>
    <row r="13" ht="20" customHeight="1" spans="1:13">
      <c r="A13" s="11"/>
      <c r="B13" s="11"/>
      <c r="C13" s="11"/>
      <c r="D13" s="11"/>
      <c r="E13" s="11"/>
      <c r="F13" s="12"/>
      <c r="G13" s="11"/>
      <c r="H13" s="11"/>
      <c r="I13" s="14" t="s">
        <v>58</v>
      </c>
      <c r="J13" s="28"/>
      <c r="K13" s="29"/>
      <c r="L13" s="30"/>
      <c r="M13" s="31"/>
    </row>
    <row r="14" ht="20" customHeight="1" spans="1:13">
      <c r="A14" s="13"/>
      <c r="B14" s="13"/>
      <c r="C14" s="13"/>
      <c r="D14" s="13"/>
      <c r="E14" s="13"/>
      <c r="F14" s="14"/>
      <c r="G14" s="13"/>
      <c r="H14" s="13"/>
      <c r="I14" s="14" t="s">
        <v>59</v>
      </c>
      <c r="J14" s="28"/>
      <c r="K14" s="29"/>
      <c r="L14" s="30"/>
      <c r="M14" s="31"/>
    </row>
    <row r="15" ht="20" customHeight="1" spans="1:13">
      <c r="A15" s="8">
        <v>3</v>
      </c>
      <c r="B15" s="9" t="s">
        <v>72</v>
      </c>
      <c r="C15" s="9" t="s">
        <v>73</v>
      </c>
      <c r="D15" s="9" t="s">
        <v>73</v>
      </c>
      <c r="E15" s="9" t="s">
        <v>73</v>
      </c>
      <c r="F15" s="10" t="s">
        <v>52</v>
      </c>
      <c r="G15" s="9" t="s">
        <v>72</v>
      </c>
      <c r="H15" s="8"/>
      <c r="I15" s="14" t="s">
        <v>55</v>
      </c>
      <c r="J15" s="28"/>
      <c r="K15" s="29"/>
      <c r="L15" s="30"/>
      <c r="M15" s="31"/>
    </row>
    <row r="16" ht="20" customHeight="1" spans="1:13">
      <c r="A16" s="11"/>
      <c r="B16" s="11"/>
      <c r="C16" s="11"/>
      <c r="D16" s="11"/>
      <c r="E16" s="11"/>
      <c r="F16" s="12"/>
      <c r="G16" s="11"/>
      <c r="H16" s="11"/>
      <c r="I16" s="14" t="s">
        <v>56</v>
      </c>
      <c r="J16" s="28"/>
      <c r="K16" s="29"/>
      <c r="L16" s="30"/>
      <c r="M16" s="31"/>
    </row>
    <row r="17" ht="20" customHeight="1" spans="1:13">
      <c r="A17" s="11"/>
      <c r="B17" s="11"/>
      <c r="C17" s="11"/>
      <c r="D17" s="11"/>
      <c r="E17" s="11"/>
      <c r="F17" s="12"/>
      <c r="G17" s="11"/>
      <c r="H17" s="11"/>
      <c r="I17" s="14" t="s">
        <v>57</v>
      </c>
      <c r="J17" s="28"/>
      <c r="K17" s="29"/>
      <c r="L17" s="30"/>
      <c r="M17" s="31"/>
    </row>
    <row r="18" ht="20" customHeight="1" spans="1:13">
      <c r="A18" s="11"/>
      <c r="B18" s="11"/>
      <c r="C18" s="11"/>
      <c r="D18" s="11"/>
      <c r="E18" s="11"/>
      <c r="F18" s="12"/>
      <c r="G18" s="11"/>
      <c r="H18" s="11"/>
      <c r="I18" s="14" t="s">
        <v>58</v>
      </c>
      <c r="J18" s="28"/>
      <c r="K18" s="29"/>
      <c r="L18" s="30"/>
      <c r="M18" s="31"/>
    </row>
    <row r="19" ht="20" customHeight="1" spans="1:13">
      <c r="A19" s="13"/>
      <c r="B19" s="13"/>
      <c r="C19" s="13"/>
      <c r="D19" s="13"/>
      <c r="E19" s="13"/>
      <c r="F19" s="14"/>
      <c r="G19" s="13"/>
      <c r="H19" s="13"/>
      <c r="I19" s="14" t="s">
        <v>59</v>
      </c>
      <c r="J19" s="28"/>
      <c r="K19" s="29"/>
      <c r="L19" s="30"/>
      <c r="M19" s="31"/>
    </row>
    <row r="20" ht="20" customHeight="1" spans="1:13">
      <c r="A20" s="15"/>
      <c r="B20" s="15"/>
      <c r="C20" s="15"/>
      <c r="D20" s="15"/>
      <c r="E20" s="13"/>
      <c r="F20" s="16"/>
      <c r="G20" s="15"/>
      <c r="H20" s="15"/>
      <c r="I20" s="29"/>
      <c r="J20" s="28"/>
      <c r="K20" s="29"/>
      <c r="L20" s="32"/>
      <c r="M20" s="33"/>
    </row>
    <row r="21" ht="20" customHeight="1" spans="1:13">
      <c r="A21" s="15"/>
      <c r="B21" s="15"/>
      <c r="C21" s="15"/>
      <c r="D21" s="15"/>
      <c r="E21" s="13"/>
      <c r="F21" s="16"/>
      <c r="G21" s="15"/>
      <c r="H21" s="15"/>
      <c r="I21" s="29"/>
      <c r="J21" s="28"/>
      <c r="K21" s="29"/>
      <c r="L21" s="32"/>
      <c r="M21" s="33"/>
    </row>
    <row r="22" ht="20" customHeight="1" spans="1:13">
      <c r="A22" s="15"/>
      <c r="B22" s="15"/>
      <c r="C22" s="15"/>
      <c r="D22" s="15"/>
      <c r="E22" s="13"/>
      <c r="F22" s="16"/>
      <c r="G22" s="15"/>
      <c r="H22" s="15"/>
      <c r="I22" s="29"/>
      <c r="J22" s="28"/>
      <c r="K22" s="29"/>
      <c r="L22" s="32"/>
      <c r="M22" s="33"/>
    </row>
    <row r="23" ht="20" customHeight="1" spans="6:6">
      <c r="F23" s="17"/>
    </row>
    <row r="24" ht="20" customHeight="1" spans="1:2">
      <c r="A24" s="18" t="s">
        <v>61</v>
      </c>
      <c r="B24" s="19"/>
    </row>
    <row r="25" ht="20" customHeight="1" spans="1:2">
      <c r="A25" s="20" t="s">
        <v>62</v>
      </c>
      <c r="B25" s="19"/>
    </row>
    <row r="26" ht="20" customHeight="1" spans="1:2">
      <c r="A26" s="18" t="s">
        <v>63</v>
      </c>
      <c r="B26" s="19"/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37">
    <mergeCell ref="I1:J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H1:H2"/>
    <mergeCell ref="H5:H9"/>
    <mergeCell ref="H10:H14"/>
    <mergeCell ref="H15:H19"/>
    <mergeCell ref="K1:K2"/>
    <mergeCell ref="L1:L2"/>
    <mergeCell ref="M1:M2"/>
    <mergeCell ref="O1:O2"/>
  </mergeCells>
  <dataValidations count="2">
    <dataValidation type="list" allowBlank="1" showInputMessage="1" showErrorMessage="1" sqref="F5:F22">
      <formula1>"计算与信息科学学院,商学院,建筑工程学院,生命科学与健康学院,文理学院,"</formula1>
    </dataValidation>
    <dataValidation type="list" allowBlank="1" showInputMessage="1" showErrorMessage="1" sqref="F4 F1:F2 F23:F1048576">
      <formula1>"计算与信息科学学院,商学院,应用科学与工程学院,护理学院,马克思主义学院,体育教学部"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87"/>
  <sheetViews>
    <sheetView zoomScale="55" zoomScaleNormal="55" workbookViewId="0">
      <pane xSplit="6" ySplit="5" topLeftCell="G38" activePane="bottomRight" state="frozen"/>
      <selection/>
      <selection pane="topRight"/>
      <selection pane="bottomLeft"/>
      <selection pane="bottomRight" activeCell="G57" sqref="G57"/>
    </sheetView>
  </sheetViews>
  <sheetFormatPr defaultColWidth="9" defaultRowHeight="14"/>
  <cols>
    <col min="1" max="1" width="8.63636363636364" style="1" customWidth="1"/>
    <col min="2" max="3" width="25.6363636363636" style="1" customWidth="1"/>
    <col min="4" max="4" width="25.6363636363636" style="2" customWidth="1"/>
    <col min="5" max="5" width="25.6363636363636" style="145" customWidth="1"/>
    <col min="6" max="6" width="25.6363636363636" style="2" customWidth="1"/>
    <col min="7" max="18" width="15.6363636363636" style="1" customWidth="1"/>
    <col min="19" max="29" width="12.6363636363636" style="1" hidden="1" customWidth="1"/>
    <col min="30" max="30" width="17.0909090909091" style="1" hidden="1" customWidth="1"/>
    <col min="31" max="31" width="17.2727272727273" style="1" hidden="1" customWidth="1"/>
    <col min="32" max="32" width="15.8181818181818" style="1" customWidth="1"/>
    <col min="33" max="16384" width="9" style="1"/>
  </cols>
  <sheetData>
    <row r="1" ht="29.5" customHeight="1" spans="1:18">
      <c r="A1" s="146" t="s">
        <v>16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="143" customFormat="1" ht="35.15" customHeight="1" spans="1:32">
      <c r="A2" s="147" t="s">
        <v>17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24" t="str">
        <f>HYPERLINK("#目录页!D3","返回目录")</f>
        <v>返回目录</v>
      </c>
    </row>
    <row r="3" ht="20" customHeight="1" spans="1:31">
      <c r="A3" s="25" t="s">
        <v>0</v>
      </c>
      <c r="B3" s="25" t="s">
        <v>18</v>
      </c>
      <c r="C3" s="25" t="s">
        <v>19</v>
      </c>
      <c r="D3" s="25" t="s">
        <v>20</v>
      </c>
      <c r="E3" s="148" t="s">
        <v>21</v>
      </c>
      <c r="F3" s="25" t="s">
        <v>22</v>
      </c>
      <c r="G3" s="149" t="s">
        <v>23</v>
      </c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60" t="s">
        <v>24</v>
      </c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3" t="s">
        <v>2</v>
      </c>
    </row>
    <row r="4" ht="20" customHeight="1" spans="1:31">
      <c r="A4" s="25"/>
      <c r="B4" s="25"/>
      <c r="C4" s="25"/>
      <c r="D4" s="25"/>
      <c r="E4" s="148"/>
      <c r="F4" s="25"/>
      <c r="G4" s="149" t="s">
        <v>25</v>
      </c>
      <c r="H4" s="149" t="s">
        <v>26</v>
      </c>
      <c r="I4" s="149" t="s">
        <v>27</v>
      </c>
      <c r="J4" s="149" t="s">
        <v>28</v>
      </c>
      <c r="K4" s="149" t="s">
        <v>29</v>
      </c>
      <c r="L4" s="149" t="s">
        <v>30</v>
      </c>
      <c r="M4" s="149" t="s">
        <v>31</v>
      </c>
      <c r="N4" s="149" t="s">
        <v>32</v>
      </c>
      <c r="O4" s="149" t="s">
        <v>33</v>
      </c>
      <c r="P4" s="149" t="s">
        <v>34</v>
      </c>
      <c r="Q4" s="149" t="s">
        <v>35</v>
      </c>
      <c r="R4" s="149" t="s">
        <v>36</v>
      </c>
      <c r="S4" s="160" t="s">
        <v>25</v>
      </c>
      <c r="T4" s="160" t="s">
        <v>26</v>
      </c>
      <c r="U4" s="160" t="s">
        <v>27</v>
      </c>
      <c r="V4" s="160" t="s">
        <v>28</v>
      </c>
      <c r="W4" s="160" t="s">
        <v>29</v>
      </c>
      <c r="X4" s="160" t="s">
        <v>30</v>
      </c>
      <c r="Y4" s="160" t="s">
        <v>31</v>
      </c>
      <c r="Z4" s="160" t="s">
        <v>32</v>
      </c>
      <c r="AA4" s="160" t="s">
        <v>33</v>
      </c>
      <c r="AB4" s="160" t="s">
        <v>34</v>
      </c>
      <c r="AC4" s="160" t="s">
        <v>35</v>
      </c>
      <c r="AD4" s="160" t="s">
        <v>37</v>
      </c>
      <c r="AE4" s="164"/>
    </row>
    <row r="5" ht="20" customHeight="1" spans="1:31">
      <c r="A5" s="150"/>
      <c r="B5" s="150"/>
      <c r="C5" s="150"/>
      <c r="D5" s="150"/>
      <c r="E5" s="151"/>
      <c r="F5" s="150"/>
      <c r="G5" s="150">
        <f t="shared" ref="G5:AE5" si="0">SUBTOTAL(109,G7:G9285)</f>
        <v>0</v>
      </c>
      <c r="H5" s="150">
        <f t="shared" si="0"/>
        <v>0</v>
      </c>
      <c r="I5" s="150">
        <f t="shared" si="0"/>
        <v>0</v>
      </c>
      <c r="J5" s="150">
        <f t="shared" si="0"/>
        <v>0</v>
      </c>
      <c r="K5" s="150">
        <f t="shared" si="0"/>
        <v>0</v>
      </c>
      <c r="L5" s="150">
        <f t="shared" si="0"/>
        <v>0</v>
      </c>
      <c r="M5" s="150">
        <f t="shared" si="0"/>
        <v>0</v>
      </c>
      <c r="N5" s="150">
        <f t="shared" si="0"/>
        <v>0</v>
      </c>
      <c r="O5" s="150">
        <f t="shared" si="0"/>
        <v>0</v>
      </c>
      <c r="P5" s="150">
        <f t="shared" si="0"/>
        <v>0</v>
      </c>
      <c r="Q5" s="150">
        <f t="shared" si="0"/>
        <v>0</v>
      </c>
      <c r="R5" s="150">
        <f t="shared" si="0"/>
        <v>0</v>
      </c>
      <c r="S5" s="150">
        <f t="shared" si="0"/>
        <v>0</v>
      </c>
      <c r="T5" s="150">
        <f t="shared" si="0"/>
        <v>0</v>
      </c>
      <c r="U5" s="150">
        <f t="shared" si="0"/>
        <v>0</v>
      </c>
      <c r="V5" s="150">
        <f t="shared" si="0"/>
        <v>0</v>
      </c>
      <c r="W5" s="150">
        <f t="shared" si="0"/>
        <v>0</v>
      </c>
      <c r="X5" s="150">
        <f t="shared" si="0"/>
        <v>0</v>
      </c>
      <c r="Y5" s="150">
        <f t="shared" si="0"/>
        <v>0</v>
      </c>
      <c r="Z5" s="150">
        <f t="shared" si="0"/>
        <v>0</v>
      </c>
      <c r="AA5" s="150">
        <f t="shared" si="0"/>
        <v>0</v>
      </c>
      <c r="AB5" s="150">
        <f t="shared" si="0"/>
        <v>0</v>
      </c>
      <c r="AC5" s="150">
        <f t="shared" si="0"/>
        <v>0</v>
      </c>
      <c r="AD5" s="150">
        <f t="shared" si="0"/>
        <v>0</v>
      </c>
      <c r="AE5" s="150">
        <f t="shared" si="0"/>
        <v>0</v>
      </c>
    </row>
    <row r="6" s="144" customFormat="1" ht="20" customHeight="1" spans="1:31">
      <c r="A6" s="152" t="s">
        <v>36</v>
      </c>
      <c r="B6" s="152"/>
      <c r="C6" s="152"/>
      <c r="D6" s="152"/>
      <c r="E6" s="153"/>
      <c r="F6" s="152">
        <f t="shared" ref="F6:AD6" si="1">SUM(F7:F287)</f>
        <v>0</v>
      </c>
      <c r="G6" s="154">
        <f t="shared" si="1"/>
        <v>0</v>
      </c>
      <c r="H6" s="154">
        <f t="shared" si="1"/>
        <v>0</v>
      </c>
      <c r="I6" s="154">
        <f t="shared" si="1"/>
        <v>0</v>
      </c>
      <c r="J6" s="154">
        <f t="shared" si="1"/>
        <v>0</v>
      </c>
      <c r="K6" s="154">
        <f t="shared" si="1"/>
        <v>0</v>
      </c>
      <c r="L6" s="154">
        <f t="shared" si="1"/>
        <v>0</v>
      </c>
      <c r="M6" s="154">
        <f t="shared" si="1"/>
        <v>0</v>
      </c>
      <c r="N6" s="154">
        <f t="shared" si="1"/>
        <v>0</v>
      </c>
      <c r="O6" s="154">
        <f t="shared" si="1"/>
        <v>0</v>
      </c>
      <c r="P6" s="154">
        <f t="shared" si="1"/>
        <v>0</v>
      </c>
      <c r="Q6" s="154">
        <f t="shared" si="1"/>
        <v>0</v>
      </c>
      <c r="R6" s="161">
        <f t="shared" si="1"/>
        <v>0</v>
      </c>
      <c r="S6" s="152">
        <f t="shared" si="1"/>
        <v>0</v>
      </c>
      <c r="T6" s="152">
        <f t="shared" si="1"/>
        <v>0</v>
      </c>
      <c r="U6" s="152">
        <f t="shared" si="1"/>
        <v>0</v>
      </c>
      <c r="V6" s="152">
        <f t="shared" si="1"/>
        <v>0</v>
      </c>
      <c r="W6" s="152">
        <f t="shared" si="1"/>
        <v>0</v>
      </c>
      <c r="X6" s="152">
        <f t="shared" si="1"/>
        <v>0</v>
      </c>
      <c r="Y6" s="152">
        <f t="shared" si="1"/>
        <v>0</v>
      </c>
      <c r="Z6" s="152">
        <f t="shared" si="1"/>
        <v>0</v>
      </c>
      <c r="AA6" s="152">
        <f t="shared" si="1"/>
        <v>0</v>
      </c>
      <c r="AB6" s="152">
        <f t="shared" si="1"/>
        <v>0</v>
      </c>
      <c r="AC6" s="152">
        <f t="shared" si="1"/>
        <v>0</v>
      </c>
      <c r="AD6" s="165">
        <f t="shared" si="1"/>
        <v>0</v>
      </c>
      <c r="AE6" s="166"/>
    </row>
    <row r="7" s="2" customFormat="1" ht="20" customHeight="1" spans="1:31">
      <c r="A7" s="155">
        <f>SUBTOTAL(103,$B$7:$B7)</f>
        <v>0</v>
      </c>
      <c r="B7" s="156"/>
      <c r="C7" s="155"/>
      <c r="D7" s="155"/>
      <c r="E7" s="157"/>
      <c r="F7" s="155"/>
      <c r="G7" s="158">
        <f>SUMIFS(表1.科研项目!$K$5:$K$9471,表1.科研项目!$J$5:$J$9471,B7)</f>
        <v>0</v>
      </c>
      <c r="H7" s="158">
        <f>SUMIFS(表2.论文!$J$5:$J$9862,表2.论文!$I$5:$I$9862,B7)</f>
        <v>0</v>
      </c>
      <c r="I7" s="158">
        <f>SUMIFS(表3.知识产权!$J$5:$J$9793,表3.知识产权!$I$5:$I$9793,B7)</f>
        <v>0</v>
      </c>
      <c r="J7" s="158">
        <f>SUMIFS(表4.著作!$K$5:$K$10000,表4.著作!$J$5:$J$10000,B7)</f>
        <v>0</v>
      </c>
      <c r="K7" s="158">
        <f>SUMIFS(表5.科研平台!$J$5:$J$10000,表5.科研平台!$I$5:$I$10000,B7)</f>
        <v>0</v>
      </c>
      <c r="L7" s="158">
        <f>SUMIFS(表6.获奖!$J$5:$J$9952,表6.获奖!$I$5:$I$9952,B7)</f>
        <v>0</v>
      </c>
      <c r="M7" s="158">
        <f>SUMIFS(表7.学术交流!$J$5:$J$9964,表7.学术交流!$I$5:$I$9964,B7)</f>
        <v>0</v>
      </c>
      <c r="N7" s="158">
        <f>SUMIFS(表8.成果转化!$I$5:$I$9994,表8.成果转化!$H$5:$H$9994,B7)</f>
        <v>0</v>
      </c>
      <c r="O7" s="158">
        <f>SUMIFS(表9.咨询报告!$I$5:$I$10000,表9.咨询报告!$H$5:$H$10000,B7)</f>
        <v>0</v>
      </c>
      <c r="P7" s="158">
        <f>SUMIFS(表10.标准制订!$I$5:$I$10000,表10.标准制订!$H$5:$H$10000,B7)</f>
        <v>0</v>
      </c>
      <c r="Q7" s="158">
        <f>SUMIFS(表11.其他!$J$5:$J$10000,表11.其他!$I$5:$I$10000,B7)</f>
        <v>0</v>
      </c>
      <c r="R7" s="162">
        <f>SUM(G7:Q7)</f>
        <v>0</v>
      </c>
      <c r="S7" s="155">
        <f>SUMIFS(表1.科研项目!$M$5:$M$9471,表1.科研项目!$J$5:$J$9471,B7)</f>
        <v>0</v>
      </c>
      <c r="T7" s="155">
        <f>SUMIFS(表2.论文!$L$5:$L$9862,表2.论文!$I$5:$I$9862,B7)</f>
        <v>0</v>
      </c>
      <c r="U7" s="155">
        <f>SUMIFS(表3.知识产权!$L$5:$L$9793,表3.知识产权!$I$5:$I$9793,B7)</f>
        <v>0</v>
      </c>
      <c r="V7" s="155">
        <f>SUMIFS(表4.著作!$M$5:$M$10000,表4.著作!$J$5:$J$10000,B7)</f>
        <v>0</v>
      </c>
      <c r="W7" s="155">
        <f>SUMIFS(表5.科研平台!$L$5:$L$10000,表5.科研平台!$I$5:$I$10000,B7)</f>
        <v>0</v>
      </c>
      <c r="X7" s="155">
        <f>SUMIFS(表6.获奖!$L$5:$L$9952,表6.获奖!$I$5:$I$9952,B7)</f>
        <v>0</v>
      </c>
      <c r="Y7" s="155">
        <f>SUMIFS(表7.学术交流!$L$5:$L$9964,表7.学术交流!$I$5:$I$9964,B7)</f>
        <v>0</v>
      </c>
      <c r="Z7" s="155">
        <f>SUMIFS(表8.成果转化!$K$5:$K$9994,表8.成果转化!$H$5:$H$9994,B7)</f>
        <v>0</v>
      </c>
      <c r="AA7" s="155">
        <f>SUMIFS(表9.咨询报告!$K$5:$K$10000,表9.咨询报告!$H$5:$H$10000,B7)</f>
        <v>0</v>
      </c>
      <c r="AB7" s="155">
        <f>SUMIFS(表10.标准制订!$K$5:$K$10000,表10.标准制订!$H$5:$H$10000,B7)</f>
        <v>0</v>
      </c>
      <c r="AC7" s="155">
        <f>SUMIFS(表11.其他!$L$5:$L$10000,表11.其他!$I$5:$I$10000,B7)</f>
        <v>0</v>
      </c>
      <c r="AD7" s="167">
        <f>SUM(S7:AC7)</f>
        <v>0</v>
      </c>
      <c r="AE7" s="155"/>
    </row>
    <row r="8" ht="20" customHeight="1" spans="1:31">
      <c r="A8" s="155">
        <f>SUBTOTAL(103,$B$7:$B8)</f>
        <v>0</v>
      </c>
      <c r="B8" s="156"/>
      <c r="C8" s="155"/>
      <c r="D8" s="155"/>
      <c r="E8" s="157"/>
      <c r="F8" s="155"/>
      <c r="G8" s="158">
        <f>SUMIFS(表1.科研项目!$K$5:$K$9471,表1.科研项目!$J$5:$J$9471,B8)</f>
        <v>0</v>
      </c>
      <c r="H8" s="158">
        <f>SUMIFS(表2.论文!$J$5:$J$9862,表2.论文!$I$5:$I$9862,B8)</f>
        <v>0</v>
      </c>
      <c r="I8" s="158">
        <f>SUMIFS(表3.知识产权!$J$5:$J$9793,表3.知识产权!$I$5:$I$9793,B8)</f>
        <v>0</v>
      </c>
      <c r="J8" s="158">
        <f>SUMIFS(表4.著作!$K$5:$K$10000,表4.著作!$J$5:$J$10000,B8)</f>
        <v>0</v>
      </c>
      <c r="K8" s="158">
        <f>SUMIFS(表5.科研平台!$J$5:$J$10000,表5.科研平台!$I$5:$I$10000,B8)</f>
        <v>0</v>
      </c>
      <c r="L8" s="158">
        <f>SUMIFS(表6.获奖!$J$5:$J$9952,表6.获奖!$I$5:$I$9952,B8)</f>
        <v>0</v>
      </c>
      <c r="M8" s="158">
        <f>SUMIFS(表7.学术交流!$J$5:$J$9964,表7.学术交流!$I$5:$I$9964,B8)</f>
        <v>0</v>
      </c>
      <c r="N8" s="158">
        <f>SUMIFS(表8.成果转化!$I$5:$I$9994,表8.成果转化!$H$5:$H$9994,B8)</f>
        <v>0</v>
      </c>
      <c r="O8" s="158">
        <f>SUMIFS(表9.咨询报告!$I$5:$I$10000,表9.咨询报告!$H$5:$H$10000,B8)</f>
        <v>0</v>
      </c>
      <c r="P8" s="158">
        <f>SUMIFS(表10.标准制订!$I$5:$I$10000,表10.标准制订!$H$5:$H$10000,B8)</f>
        <v>0</v>
      </c>
      <c r="Q8" s="158">
        <f>SUMIFS(表11.其他!$J$5:$J$10000,表11.其他!$I$5:$I$10000,B8)</f>
        <v>0</v>
      </c>
      <c r="R8" s="162">
        <f t="shared" ref="R8:R71" si="2">SUM(G8:Q8)</f>
        <v>0</v>
      </c>
      <c r="S8" s="155">
        <f>SUMIFS(表1.科研项目!$M$5:$M$9471,表1.科研项目!$J$5:$J$9471,B8)</f>
        <v>0</v>
      </c>
      <c r="T8" s="155">
        <f>SUMIFS(表2.论文!$L$5:$L$9862,表2.论文!$I$5:$I$9862,B8)</f>
        <v>0</v>
      </c>
      <c r="U8" s="155">
        <f>SUMIFS(表3.知识产权!$L$5:$L$9793,表3.知识产权!$I$5:$I$9793,B8)</f>
        <v>0</v>
      </c>
      <c r="V8" s="155">
        <f>SUMIFS(表4.著作!$M$5:$M$10000,表4.著作!$J$5:$J$10000,B8)</f>
        <v>0</v>
      </c>
      <c r="W8" s="155">
        <f>SUMIFS(表5.科研平台!$L$5:$L$10000,表5.科研平台!$I$5:$I$10000,B8)</f>
        <v>0</v>
      </c>
      <c r="X8" s="155">
        <f>SUMIFS(表6.获奖!$L$5:$L$9952,表6.获奖!$I$5:$I$9952,B8)</f>
        <v>0</v>
      </c>
      <c r="Y8" s="155">
        <f>SUMIFS(表7.学术交流!$L$5:$L$9964,表7.学术交流!$I$5:$I$9964,B8)</f>
        <v>0</v>
      </c>
      <c r="Z8" s="155">
        <f>SUMIFS(表8.成果转化!$K$5:$K$9994,表8.成果转化!$H$5:$H$9994,B8)</f>
        <v>0</v>
      </c>
      <c r="AA8" s="155">
        <f>SUMIFS(表9.咨询报告!$K$5:$K$10000,表9.咨询报告!$H$5:$H$10000,B8)</f>
        <v>0</v>
      </c>
      <c r="AB8" s="155">
        <f>SUMIFS(表10.标准制订!$K$5:$K$10000,表10.标准制订!$H$5:$H$10000,B8)</f>
        <v>0</v>
      </c>
      <c r="AC8" s="155">
        <f>SUMIFS(表11.其他!$L$5:$L$10000,表11.其他!$I$5:$I$10000,B8)</f>
        <v>0</v>
      </c>
      <c r="AD8" s="167">
        <f t="shared" ref="AD8:AD71" si="3">SUM(S8:AC8)</f>
        <v>0</v>
      </c>
      <c r="AE8" s="155"/>
    </row>
    <row r="9" ht="20" customHeight="1" spans="1:31">
      <c r="A9" s="155">
        <f>SUBTOTAL(103,$B$7:$B9)</f>
        <v>0</v>
      </c>
      <c r="B9" s="156"/>
      <c r="C9" s="155"/>
      <c r="D9" s="155"/>
      <c r="E9" s="157"/>
      <c r="F9" s="155"/>
      <c r="G9" s="158">
        <f>SUMIFS(表1.科研项目!$K$5:$K$9471,表1.科研项目!$J$5:$J$9471,B9)</f>
        <v>0</v>
      </c>
      <c r="H9" s="158">
        <f>SUMIFS(表2.论文!$J$5:$J$9862,表2.论文!$I$5:$I$9862,B9)</f>
        <v>0</v>
      </c>
      <c r="I9" s="158">
        <f>SUMIFS(表3.知识产权!$J$5:$J$9793,表3.知识产权!$I$5:$I$9793,B9)</f>
        <v>0</v>
      </c>
      <c r="J9" s="158">
        <f>SUMIFS(表4.著作!$K$5:$K$10000,表4.著作!$J$5:$J$10000,B9)</f>
        <v>0</v>
      </c>
      <c r="K9" s="158">
        <f>SUMIFS(表5.科研平台!$J$5:$J$10000,表5.科研平台!$I$5:$I$10000,B9)</f>
        <v>0</v>
      </c>
      <c r="L9" s="158">
        <f>SUMIFS(表6.获奖!$J$5:$J$9952,表6.获奖!$I$5:$I$9952,B9)</f>
        <v>0</v>
      </c>
      <c r="M9" s="158">
        <f>SUMIFS(表7.学术交流!$J$5:$J$9964,表7.学术交流!$I$5:$I$9964,B9)</f>
        <v>0</v>
      </c>
      <c r="N9" s="158">
        <f>SUMIFS(表8.成果转化!$I$5:$I$9994,表8.成果转化!$H$5:$H$9994,B9)</f>
        <v>0</v>
      </c>
      <c r="O9" s="158">
        <f>SUMIFS(表9.咨询报告!$I$5:$I$10000,表9.咨询报告!$H$5:$H$10000,B9)</f>
        <v>0</v>
      </c>
      <c r="P9" s="158">
        <f>SUMIFS(表10.标准制订!$I$5:$I$10000,表10.标准制订!$H$5:$H$10000,B9)</f>
        <v>0</v>
      </c>
      <c r="Q9" s="158">
        <f>SUMIFS(表11.其他!$J$5:$J$10000,表11.其他!$I$5:$I$10000,B9)</f>
        <v>0</v>
      </c>
      <c r="R9" s="162">
        <f t="shared" si="2"/>
        <v>0</v>
      </c>
      <c r="S9" s="155">
        <f>SUMIFS(表1.科研项目!$M$5:$M$9471,表1.科研项目!$J$5:$J$9471,B9)</f>
        <v>0</v>
      </c>
      <c r="T9" s="155">
        <f>SUMIFS(表2.论文!$L$5:$L$9862,表2.论文!$I$5:$I$9862,B9)</f>
        <v>0</v>
      </c>
      <c r="U9" s="155">
        <f>SUMIFS(表3.知识产权!$L$5:$L$9793,表3.知识产权!$I$5:$I$9793,B9)</f>
        <v>0</v>
      </c>
      <c r="V9" s="155">
        <f>SUMIFS(表4.著作!$M$5:$M$10000,表4.著作!$J$5:$J$10000,B9)</f>
        <v>0</v>
      </c>
      <c r="W9" s="155">
        <f>SUMIFS(表5.科研平台!$L$5:$L$10000,表5.科研平台!$I$5:$I$10000,B9)</f>
        <v>0</v>
      </c>
      <c r="X9" s="155">
        <f>SUMIFS(表6.获奖!$L$5:$L$9952,表6.获奖!$I$5:$I$9952,B9)</f>
        <v>0</v>
      </c>
      <c r="Y9" s="155">
        <f>SUMIFS(表7.学术交流!$L$5:$L$9964,表7.学术交流!$I$5:$I$9964,B9)</f>
        <v>0</v>
      </c>
      <c r="Z9" s="155">
        <f>SUMIFS(表8.成果转化!$K$5:$K$9994,表8.成果转化!$H$5:$H$9994,B9)</f>
        <v>0</v>
      </c>
      <c r="AA9" s="155">
        <f>SUMIFS(表9.咨询报告!$K$5:$K$10000,表9.咨询报告!$H$5:$H$10000,B9)</f>
        <v>0</v>
      </c>
      <c r="AB9" s="155">
        <f>SUMIFS(表10.标准制订!$K$5:$K$10000,表10.标准制订!$H$5:$H$10000,B9)</f>
        <v>0</v>
      </c>
      <c r="AC9" s="155">
        <f>SUMIFS(表11.其他!$L$5:$L$10000,表11.其他!$I$5:$I$10000,B9)</f>
        <v>0</v>
      </c>
      <c r="AD9" s="167">
        <f t="shared" si="3"/>
        <v>0</v>
      </c>
      <c r="AE9" s="155"/>
    </row>
    <row r="10" ht="20" customHeight="1" spans="1:31">
      <c r="A10" s="155">
        <f>SUBTOTAL(103,$B$7:$B10)</f>
        <v>0</v>
      </c>
      <c r="B10" s="156"/>
      <c r="C10" s="155"/>
      <c r="D10" s="155"/>
      <c r="E10" s="157"/>
      <c r="F10" s="155"/>
      <c r="G10" s="158">
        <f>SUMIFS(表1.科研项目!$K$5:$K$9471,表1.科研项目!$J$5:$J$9471,B10)</f>
        <v>0</v>
      </c>
      <c r="H10" s="158">
        <f>SUMIFS(表2.论文!$J$5:$J$9862,表2.论文!$I$5:$I$9862,B10)</f>
        <v>0</v>
      </c>
      <c r="I10" s="158">
        <f>SUMIFS(表3.知识产权!$J$5:$J$9793,表3.知识产权!$I$5:$I$9793,B10)</f>
        <v>0</v>
      </c>
      <c r="J10" s="158">
        <f>SUMIFS(表4.著作!$K$5:$K$10000,表4.著作!$J$5:$J$10000,B10)</f>
        <v>0</v>
      </c>
      <c r="K10" s="158">
        <f>SUMIFS(表5.科研平台!$J$5:$J$10000,表5.科研平台!$I$5:$I$10000,B10)</f>
        <v>0</v>
      </c>
      <c r="L10" s="158">
        <f>SUMIFS(表6.获奖!$J$5:$J$9952,表6.获奖!$I$5:$I$9952,B10)</f>
        <v>0</v>
      </c>
      <c r="M10" s="158">
        <f>SUMIFS(表7.学术交流!$J$5:$J$9964,表7.学术交流!$I$5:$I$9964,B10)</f>
        <v>0</v>
      </c>
      <c r="N10" s="158">
        <f>SUMIFS(表8.成果转化!$I$5:$I$9994,表8.成果转化!$H$5:$H$9994,B10)</f>
        <v>0</v>
      </c>
      <c r="O10" s="158">
        <f>SUMIFS(表9.咨询报告!$I$5:$I$10000,表9.咨询报告!$H$5:$H$10000,B10)</f>
        <v>0</v>
      </c>
      <c r="P10" s="158">
        <f>SUMIFS(表10.标准制订!$I$5:$I$10000,表10.标准制订!$H$5:$H$10000,B10)</f>
        <v>0</v>
      </c>
      <c r="Q10" s="158">
        <f>SUMIFS(表11.其他!$J$5:$J$10000,表11.其他!$I$5:$I$10000,B10)</f>
        <v>0</v>
      </c>
      <c r="R10" s="162">
        <f t="shared" si="2"/>
        <v>0</v>
      </c>
      <c r="S10" s="155">
        <f>SUMIFS(表1.科研项目!$M$5:$M$9471,表1.科研项目!$J$5:$J$9471,B10)</f>
        <v>0</v>
      </c>
      <c r="T10" s="155">
        <f>SUMIFS(表2.论文!$L$5:$L$9862,表2.论文!$I$5:$I$9862,B10)</f>
        <v>0</v>
      </c>
      <c r="U10" s="155">
        <f>SUMIFS(表3.知识产权!$L$5:$L$9793,表3.知识产权!$I$5:$I$9793,B10)</f>
        <v>0</v>
      </c>
      <c r="V10" s="155">
        <f>SUMIFS(表4.著作!$M$5:$M$10000,表4.著作!$J$5:$J$10000,B10)</f>
        <v>0</v>
      </c>
      <c r="W10" s="155">
        <f>SUMIFS(表5.科研平台!$L$5:$L$10000,表5.科研平台!$I$5:$I$10000,B10)</f>
        <v>0</v>
      </c>
      <c r="X10" s="155">
        <f>SUMIFS(表6.获奖!$L$5:$L$9952,表6.获奖!$I$5:$I$9952,B10)</f>
        <v>0</v>
      </c>
      <c r="Y10" s="155">
        <f>SUMIFS(表7.学术交流!$L$5:$L$9964,表7.学术交流!$I$5:$I$9964,B10)</f>
        <v>0</v>
      </c>
      <c r="Z10" s="155">
        <f>SUMIFS(表8.成果转化!$K$5:$K$9994,表8.成果转化!$H$5:$H$9994,B10)</f>
        <v>0</v>
      </c>
      <c r="AA10" s="155">
        <f>SUMIFS(表9.咨询报告!$K$5:$K$10000,表9.咨询报告!$H$5:$H$10000,B10)</f>
        <v>0</v>
      </c>
      <c r="AB10" s="155">
        <f>SUMIFS(表10.标准制订!$K$5:$K$10000,表10.标准制订!$H$5:$H$10000,B10)</f>
        <v>0</v>
      </c>
      <c r="AC10" s="155">
        <f>SUMIFS(表11.其他!$L$5:$L$10000,表11.其他!$I$5:$I$10000,B10)</f>
        <v>0</v>
      </c>
      <c r="AD10" s="167">
        <f t="shared" si="3"/>
        <v>0</v>
      </c>
      <c r="AE10" s="155"/>
    </row>
    <row r="11" ht="20" customHeight="1" spans="1:31">
      <c r="A11" s="155">
        <f>SUBTOTAL(103,$B$7:$B11)</f>
        <v>0</v>
      </c>
      <c r="B11" s="156"/>
      <c r="C11" s="155"/>
      <c r="D11" s="155"/>
      <c r="E11" s="157"/>
      <c r="F11" s="155"/>
      <c r="G11" s="158">
        <f>SUMIFS(表1.科研项目!$K$5:$K$9471,表1.科研项目!$J$5:$J$9471,B11)</f>
        <v>0</v>
      </c>
      <c r="H11" s="158">
        <f>SUMIFS(表2.论文!$J$5:$J$9862,表2.论文!$I$5:$I$9862,B11)</f>
        <v>0</v>
      </c>
      <c r="I11" s="158">
        <f>SUMIFS(表3.知识产权!$J$5:$J$9793,表3.知识产权!$I$5:$I$9793,B11)</f>
        <v>0</v>
      </c>
      <c r="J11" s="158">
        <f>SUMIFS(表4.著作!$K$5:$K$10000,表4.著作!$J$5:$J$10000,B11)</f>
        <v>0</v>
      </c>
      <c r="K11" s="158">
        <f>SUMIFS(表5.科研平台!$J$5:$J$10000,表5.科研平台!$I$5:$I$10000,B11)</f>
        <v>0</v>
      </c>
      <c r="L11" s="158">
        <f>SUMIFS(表6.获奖!$J$5:$J$9952,表6.获奖!$I$5:$I$9952,B11)</f>
        <v>0</v>
      </c>
      <c r="M11" s="158">
        <f>SUMIFS(表7.学术交流!$J$5:$J$9964,表7.学术交流!$I$5:$I$9964,B11)</f>
        <v>0</v>
      </c>
      <c r="N11" s="158">
        <f>SUMIFS(表8.成果转化!$I$5:$I$9994,表8.成果转化!$H$5:$H$9994,B11)</f>
        <v>0</v>
      </c>
      <c r="O11" s="158">
        <f>SUMIFS(表9.咨询报告!$I$5:$I$10000,表9.咨询报告!$H$5:$H$10000,B11)</f>
        <v>0</v>
      </c>
      <c r="P11" s="158">
        <f>SUMIFS(表10.标准制订!$I$5:$I$10000,表10.标准制订!$H$5:$H$10000,B11)</f>
        <v>0</v>
      </c>
      <c r="Q11" s="158">
        <f>SUMIFS(表11.其他!$J$5:$J$10000,表11.其他!$I$5:$I$10000,B11)</f>
        <v>0</v>
      </c>
      <c r="R11" s="162">
        <f t="shared" si="2"/>
        <v>0</v>
      </c>
      <c r="S11" s="155">
        <f>SUMIFS(表1.科研项目!$M$5:$M$9471,表1.科研项目!$J$5:$J$9471,B11)</f>
        <v>0</v>
      </c>
      <c r="T11" s="155">
        <f>SUMIFS(表2.论文!$L$5:$L$9862,表2.论文!$I$5:$I$9862,B11)</f>
        <v>0</v>
      </c>
      <c r="U11" s="155">
        <f>SUMIFS(表3.知识产权!$L$5:$L$9793,表3.知识产权!$I$5:$I$9793,B11)</f>
        <v>0</v>
      </c>
      <c r="V11" s="155">
        <f>SUMIFS(表4.著作!$M$5:$M$10000,表4.著作!$J$5:$J$10000,B11)</f>
        <v>0</v>
      </c>
      <c r="W11" s="155">
        <f>SUMIFS(表5.科研平台!$L$5:$L$10000,表5.科研平台!$I$5:$I$10000,B11)</f>
        <v>0</v>
      </c>
      <c r="X11" s="155">
        <f>SUMIFS(表6.获奖!$L$5:$L$9952,表6.获奖!$I$5:$I$9952,B11)</f>
        <v>0</v>
      </c>
      <c r="Y11" s="155">
        <f>SUMIFS(表7.学术交流!$L$5:$L$9964,表7.学术交流!$I$5:$I$9964,B11)</f>
        <v>0</v>
      </c>
      <c r="Z11" s="155">
        <f>SUMIFS(表8.成果转化!$K$5:$K$9994,表8.成果转化!$H$5:$H$9994,B11)</f>
        <v>0</v>
      </c>
      <c r="AA11" s="155">
        <f>SUMIFS(表9.咨询报告!$K$5:$K$10000,表9.咨询报告!$H$5:$H$10000,B11)</f>
        <v>0</v>
      </c>
      <c r="AB11" s="155">
        <f>SUMIFS(表10.标准制订!$K$5:$K$10000,表10.标准制订!$H$5:$H$10000,B11)</f>
        <v>0</v>
      </c>
      <c r="AC11" s="155">
        <f>SUMIFS(表11.其他!$L$5:$L$10000,表11.其他!$I$5:$I$10000,B11)</f>
        <v>0</v>
      </c>
      <c r="AD11" s="167">
        <f t="shared" si="3"/>
        <v>0</v>
      </c>
      <c r="AE11" s="155"/>
    </row>
    <row r="12" ht="20" customHeight="1" spans="1:31">
      <c r="A12" s="155">
        <f>SUBTOTAL(103,$B$7:$B12)</f>
        <v>0</v>
      </c>
      <c r="B12" s="155"/>
      <c r="C12" s="155"/>
      <c r="D12" s="155"/>
      <c r="E12" s="157"/>
      <c r="F12" s="155"/>
      <c r="G12" s="158">
        <f>SUMIFS(表1.科研项目!$K$5:$K$9471,表1.科研项目!$J$5:$J$9471,B12)</f>
        <v>0</v>
      </c>
      <c r="H12" s="158">
        <f>SUMIFS(表2.论文!$J$5:$J$9862,表2.论文!$I$5:$I$9862,B12)</f>
        <v>0</v>
      </c>
      <c r="I12" s="158">
        <f>SUMIFS(表3.知识产权!$J$5:$J$9793,表3.知识产权!$I$5:$I$9793,B12)</f>
        <v>0</v>
      </c>
      <c r="J12" s="158">
        <f>SUMIFS(表4.著作!$K$5:$K$10000,表4.著作!$J$5:$J$10000,B12)</f>
        <v>0</v>
      </c>
      <c r="K12" s="158">
        <f>SUMIFS(表5.科研平台!$J$5:$J$10000,表5.科研平台!$I$5:$I$10000,B12)</f>
        <v>0</v>
      </c>
      <c r="L12" s="158">
        <f>SUMIFS(表6.获奖!$J$5:$J$9952,表6.获奖!$I$5:$I$9952,B12)</f>
        <v>0</v>
      </c>
      <c r="M12" s="158">
        <f>SUMIFS(表7.学术交流!$J$5:$J$9964,表7.学术交流!$I$5:$I$9964,B12)</f>
        <v>0</v>
      </c>
      <c r="N12" s="158">
        <f>SUMIFS(表8.成果转化!$I$5:$I$9994,表8.成果转化!$H$5:$H$9994,B12)</f>
        <v>0</v>
      </c>
      <c r="O12" s="158">
        <f>SUMIFS(表9.咨询报告!$I$5:$I$10000,表9.咨询报告!$H$5:$H$10000,B12)</f>
        <v>0</v>
      </c>
      <c r="P12" s="158">
        <f>SUMIFS(表10.标准制订!$I$5:$I$10000,表10.标准制订!$H$5:$H$10000,B12)</f>
        <v>0</v>
      </c>
      <c r="Q12" s="158">
        <f>SUMIFS(表11.其他!$J$5:$J$10000,表11.其他!$I$5:$I$10000,B12)</f>
        <v>0</v>
      </c>
      <c r="R12" s="162">
        <f t="shared" si="2"/>
        <v>0</v>
      </c>
      <c r="S12" s="155">
        <f>SUMIFS(表1.科研项目!$M$5:$M$9471,表1.科研项目!$J$5:$J$9471,B12)</f>
        <v>0</v>
      </c>
      <c r="T12" s="155">
        <f>SUMIFS(表2.论文!$L$5:$L$9862,表2.论文!$I$5:$I$9862,B12)</f>
        <v>0</v>
      </c>
      <c r="U12" s="155">
        <f>SUMIFS(表3.知识产权!$L$5:$L$9793,表3.知识产权!$I$5:$I$9793,B12)</f>
        <v>0</v>
      </c>
      <c r="V12" s="155">
        <f>SUMIFS(表4.著作!$M$5:$M$10000,表4.著作!$J$5:$J$10000,B12)</f>
        <v>0</v>
      </c>
      <c r="W12" s="155">
        <f>SUMIFS(表5.科研平台!$L$5:$L$10000,表5.科研平台!$I$5:$I$10000,B12)</f>
        <v>0</v>
      </c>
      <c r="X12" s="155">
        <f>SUMIFS(表6.获奖!$L$5:$L$9952,表6.获奖!$I$5:$I$9952,B12)</f>
        <v>0</v>
      </c>
      <c r="Y12" s="155">
        <f>SUMIFS(表7.学术交流!$L$5:$L$9964,表7.学术交流!$I$5:$I$9964,B12)</f>
        <v>0</v>
      </c>
      <c r="Z12" s="155">
        <f>SUMIFS(表8.成果转化!$K$5:$K$9994,表8.成果转化!$H$5:$H$9994,B12)</f>
        <v>0</v>
      </c>
      <c r="AA12" s="155">
        <f>SUMIFS(表9.咨询报告!$K$5:$K$10000,表9.咨询报告!$H$5:$H$10000,B12)</f>
        <v>0</v>
      </c>
      <c r="AB12" s="155">
        <f>SUMIFS(表10.标准制订!$K$5:$K$10000,表10.标准制订!$H$5:$H$10000,B12)</f>
        <v>0</v>
      </c>
      <c r="AC12" s="155">
        <f>SUMIFS(表11.其他!$L$5:$L$10000,表11.其他!$I$5:$I$10000,B12)</f>
        <v>0</v>
      </c>
      <c r="AD12" s="167">
        <f t="shared" si="3"/>
        <v>0</v>
      </c>
      <c r="AE12" s="155"/>
    </row>
    <row r="13" ht="20" customHeight="1" spans="1:31">
      <c r="A13" s="155">
        <f>SUBTOTAL(103,$B$7:$B13)</f>
        <v>0</v>
      </c>
      <c r="B13" s="155"/>
      <c r="C13" s="155"/>
      <c r="D13" s="155"/>
      <c r="E13" s="157"/>
      <c r="F13" s="155"/>
      <c r="G13" s="158">
        <f>SUMIFS(表1.科研项目!$K$5:$K$9471,表1.科研项目!$J$5:$J$9471,B13)</f>
        <v>0</v>
      </c>
      <c r="H13" s="158">
        <f>SUMIFS(表2.论文!$J$5:$J$9862,表2.论文!$I$5:$I$9862,B13)</f>
        <v>0</v>
      </c>
      <c r="I13" s="158">
        <f>SUMIFS(表3.知识产权!$J$5:$J$9793,表3.知识产权!$I$5:$I$9793,B13)</f>
        <v>0</v>
      </c>
      <c r="J13" s="158">
        <f>SUMIFS(表4.著作!$K$5:$K$10000,表4.著作!$J$5:$J$10000,B13)</f>
        <v>0</v>
      </c>
      <c r="K13" s="158">
        <f>SUMIFS(表5.科研平台!$J$5:$J$10000,表5.科研平台!$I$5:$I$10000,B13)</f>
        <v>0</v>
      </c>
      <c r="L13" s="158">
        <f>SUMIFS(表6.获奖!$J$5:$J$9952,表6.获奖!$I$5:$I$9952,B13)</f>
        <v>0</v>
      </c>
      <c r="M13" s="158">
        <f>SUMIFS(表7.学术交流!$J$5:$J$9964,表7.学术交流!$I$5:$I$9964,B13)</f>
        <v>0</v>
      </c>
      <c r="N13" s="158">
        <f>SUMIFS(表8.成果转化!$I$5:$I$9994,表8.成果转化!$H$5:$H$9994,B13)</f>
        <v>0</v>
      </c>
      <c r="O13" s="158">
        <f>SUMIFS(表9.咨询报告!$I$5:$I$10000,表9.咨询报告!$H$5:$H$10000,B13)</f>
        <v>0</v>
      </c>
      <c r="P13" s="158">
        <f>SUMIFS(表10.标准制订!$I$5:$I$10000,表10.标准制订!$H$5:$H$10000,B13)</f>
        <v>0</v>
      </c>
      <c r="Q13" s="158">
        <f>SUMIFS(表11.其他!$J$5:$J$10000,表11.其他!$I$5:$I$10000,B13)</f>
        <v>0</v>
      </c>
      <c r="R13" s="162">
        <f t="shared" si="2"/>
        <v>0</v>
      </c>
      <c r="S13" s="155">
        <f>SUMIFS(表1.科研项目!$M$5:$M$9471,表1.科研项目!$J$5:$J$9471,B13)</f>
        <v>0</v>
      </c>
      <c r="T13" s="155">
        <f>SUMIFS(表2.论文!$L$5:$L$9862,表2.论文!$I$5:$I$9862,B13)</f>
        <v>0</v>
      </c>
      <c r="U13" s="155">
        <f>SUMIFS(表3.知识产权!$L$5:$L$9793,表3.知识产权!$I$5:$I$9793,B13)</f>
        <v>0</v>
      </c>
      <c r="V13" s="155">
        <f>SUMIFS(表4.著作!$M$5:$M$10000,表4.著作!$J$5:$J$10000,B13)</f>
        <v>0</v>
      </c>
      <c r="W13" s="155">
        <f>SUMIFS(表5.科研平台!$L$5:$L$10000,表5.科研平台!$I$5:$I$10000,B13)</f>
        <v>0</v>
      </c>
      <c r="X13" s="155">
        <f>SUMIFS(表6.获奖!$L$5:$L$9952,表6.获奖!$I$5:$I$9952,B13)</f>
        <v>0</v>
      </c>
      <c r="Y13" s="155">
        <f>SUMIFS(表7.学术交流!$L$5:$L$9964,表7.学术交流!$I$5:$I$9964,B13)</f>
        <v>0</v>
      </c>
      <c r="Z13" s="155">
        <f>SUMIFS(表8.成果转化!$K$5:$K$9994,表8.成果转化!$H$5:$H$9994,B13)</f>
        <v>0</v>
      </c>
      <c r="AA13" s="155">
        <f>SUMIFS(表9.咨询报告!$K$5:$K$10000,表9.咨询报告!$H$5:$H$10000,B13)</f>
        <v>0</v>
      </c>
      <c r="AB13" s="155">
        <f>SUMIFS(表10.标准制订!$K$5:$K$10000,表10.标准制订!$H$5:$H$10000,B13)</f>
        <v>0</v>
      </c>
      <c r="AC13" s="155">
        <f>SUMIFS(表11.其他!$L$5:$L$10000,表11.其他!$I$5:$I$10000,B13)</f>
        <v>0</v>
      </c>
      <c r="AD13" s="167">
        <f t="shared" si="3"/>
        <v>0</v>
      </c>
      <c r="AE13" s="155"/>
    </row>
    <row r="14" ht="20" customHeight="1" spans="1:31">
      <c r="A14" s="155">
        <f>SUBTOTAL(103,$B$7:$B14)</f>
        <v>0</v>
      </c>
      <c r="B14" s="155"/>
      <c r="C14" s="155"/>
      <c r="D14" s="155"/>
      <c r="E14" s="157"/>
      <c r="F14" s="155"/>
      <c r="G14" s="158">
        <f>SUMIFS(表1.科研项目!$K$5:$K$9471,表1.科研项目!$J$5:$J$9471,B14)</f>
        <v>0</v>
      </c>
      <c r="H14" s="158">
        <f>SUMIFS(表2.论文!$J$5:$J$9862,表2.论文!$I$5:$I$9862,B14)</f>
        <v>0</v>
      </c>
      <c r="I14" s="158">
        <f>SUMIFS(表3.知识产权!$J$5:$J$9793,表3.知识产权!$I$5:$I$9793,B14)</f>
        <v>0</v>
      </c>
      <c r="J14" s="158">
        <f>SUMIFS(表4.著作!$K$5:$K$10000,表4.著作!$J$5:$J$10000,B14)</f>
        <v>0</v>
      </c>
      <c r="K14" s="158">
        <f>SUMIFS(表5.科研平台!$J$5:$J$10000,表5.科研平台!$I$5:$I$10000,B14)</f>
        <v>0</v>
      </c>
      <c r="L14" s="158">
        <f>SUMIFS(表6.获奖!$J$5:$J$9952,表6.获奖!$I$5:$I$9952,B14)</f>
        <v>0</v>
      </c>
      <c r="M14" s="158">
        <f>SUMIFS(表7.学术交流!$J$5:$J$9964,表7.学术交流!$I$5:$I$9964,B14)</f>
        <v>0</v>
      </c>
      <c r="N14" s="158">
        <f>SUMIFS(表8.成果转化!$I$5:$I$9994,表8.成果转化!$H$5:$H$9994,B14)</f>
        <v>0</v>
      </c>
      <c r="O14" s="158">
        <f>SUMIFS(表9.咨询报告!$I$5:$I$10000,表9.咨询报告!$H$5:$H$10000,B14)</f>
        <v>0</v>
      </c>
      <c r="P14" s="158">
        <f>SUMIFS(表10.标准制订!$I$5:$I$10000,表10.标准制订!$H$5:$H$10000,B14)</f>
        <v>0</v>
      </c>
      <c r="Q14" s="158">
        <f>SUMIFS(表11.其他!$J$5:$J$10000,表11.其他!$I$5:$I$10000,B14)</f>
        <v>0</v>
      </c>
      <c r="R14" s="162">
        <f t="shared" si="2"/>
        <v>0</v>
      </c>
      <c r="S14" s="155">
        <f>SUMIFS(表1.科研项目!$M$5:$M$9471,表1.科研项目!$J$5:$J$9471,B14)</f>
        <v>0</v>
      </c>
      <c r="T14" s="155">
        <f>SUMIFS(表2.论文!$L$5:$L$9862,表2.论文!$I$5:$I$9862,B14)</f>
        <v>0</v>
      </c>
      <c r="U14" s="155">
        <f>SUMIFS(表3.知识产权!$L$5:$L$9793,表3.知识产权!$I$5:$I$9793,B14)</f>
        <v>0</v>
      </c>
      <c r="V14" s="155">
        <f>SUMIFS(表4.著作!$M$5:$M$10000,表4.著作!$J$5:$J$10000,B14)</f>
        <v>0</v>
      </c>
      <c r="W14" s="155">
        <f>SUMIFS(表5.科研平台!$L$5:$L$10000,表5.科研平台!$I$5:$I$10000,B14)</f>
        <v>0</v>
      </c>
      <c r="X14" s="155">
        <f>SUMIFS(表6.获奖!$L$5:$L$9952,表6.获奖!$I$5:$I$9952,B14)</f>
        <v>0</v>
      </c>
      <c r="Y14" s="155">
        <f>SUMIFS(表7.学术交流!$L$5:$L$9964,表7.学术交流!$I$5:$I$9964,B14)</f>
        <v>0</v>
      </c>
      <c r="Z14" s="155">
        <f>SUMIFS(表8.成果转化!$K$5:$K$9994,表8.成果转化!$H$5:$H$9994,B14)</f>
        <v>0</v>
      </c>
      <c r="AA14" s="155">
        <f>SUMIFS(表9.咨询报告!$K$5:$K$10000,表9.咨询报告!$H$5:$H$10000,B14)</f>
        <v>0</v>
      </c>
      <c r="AB14" s="155">
        <f>SUMIFS(表10.标准制订!$K$5:$K$10000,表10.标准制订!$H$5:$H$10000,B14)</f>
        <v>0</v>
      </c>
      <c r="AC14" s="155">
        <f>SUMIFS(表11.其他!$L$5:$L$10000,表11.其他!$I$5:$I$10000,B14)</f>
        <v>0</v>
      </c>
      <c r="AD14" s="167">
        <f t="shared" si="3"/>
        <v>0</v>
      </c>
      <c r="AE14" s="155"/>
    </row>
    <row r="15" ht="20" customHeight="1" spans="1:31">
      <c r="A15" s="155">
        <f>SUBTOTAL(103,$B$7:$B15)</f>
        <v>0</v>
      </c>
      <c r="B15" s="155"/>
      <c r="C15" s="155"/>
      <c r="D15" s="155"/>
      <c r="E15" s="157"/>
      <c r="F15" s="155"/>
      <c r="G15" s="158">
        <f>SUMIFS(表1.科研项目!$K$5:$K$9471,表1.科研项目!$J$5:$J$9471,B15)</f>
        <v>0</v>
      </c>
      <c r="H15" s="158">
        <f>SUMIFS(表2.论文!$J$5:$J$9862,表2.论文!$I$5:$I$9862,B15)</f>
        <v>0</v>
      </c>
      <c r="I15" s="158">
        <f>SUMIFS(表3.知识产权!$J$5:$J$9793,表3.知识产权!$I$5:$I$9793,B15)</f>
        <v>0</v>
      </c>
      <c r="J15" s="158">
        <f>SUMIFS(表4.著作!$K$5:$K$10000,表4.著作!$J$5:$J$10000,B15)</f>
        <v>0</v>
      </c>
      <c r="K15" s="158">
        <f>SUMIFS(表5.科研平台!$J$5:$J$10000,表5.科研平台!$I$5:$I$10000,B15)</f>
        <v>0</v>
      </c>
      <c r="L15" s="158">
        <f>SUMIFS(表6.获奖!$J$5:$J$9952,表6.获奖!$I$5:$I$9952,B15)</f>
        <v>0</v>
      </c>
      <c r="M15" s="158">
        <f>SUMIFS(表7.学术交流!$J$5:$J$9964,表7.学术交流!$I$5:$I$9964,B15)</f>
        <v>0</v>
      </c>
      <c r="N15" s="158">
        <f>SUMIFS(表8.成果转化!$I$5:$I$9994,表8.成果转化!$H$5:$H$9994,B15)</f>
        <v>0</v>
      </c>
      <c r="O15" s="158">
        <f>SUMIFS(表9.咨询报告!$I$5:$I$10000,表9.咨询报告!$H$5:$H$10000,B15)</f>
        <v>0</v>
      </c>
      <c r="P15" s="158">
        <f>SUMIFS(表10.标准制订!$I$5:$I$10000,表10.标准制订!$H$5:$H$10000,B15)</f>
        <v>0</v>
      </c>
      <c r="Q15" s="158">
        <f>SUMIFS(表11.其他!$J$5:$J$10000,表11.其他!$I$5:$I$10000,B15)</f>
        <v>0</v>
      </c>
      <c r="R15" s="162">
        <f t="shared" si="2"/>
        <v>0</v>
      </c>
      <c r="S15" s="155">
        <f>SUMIFS(表1.科研项目!$M$5:$M$9471,表1.科研项目!$J$5:$J$9471,B15)</f>
        <v>0</v>
      </c>
      <c r="T15" s="155">
        <f>SUMIFS(表2.论文!$L$5:$L$9862,表2.论文!$I$5:$I$9862,B15)</f>
        <v>0</v>
      </c>
      <c r="U15" s="155">
        <f>SUMIFS(表3.知识产权!$L$5:$L$9793,表3.知识产权!$I$5:$I$9793,B15)</f>
        <v>0</v>
      </c>
      <c r="V15" s="155">
        <f>SUMIFS(表4.著作!$M$5:$M$10000,表4.著作!$J$5:$J$10000,B15)</f>
        <v>0</v>
      </c>
      <c r="W15" s="155">
        <f>SUMIFS(表5.科研平台!$L$5:$L$10000,表5.科研平台!$I$5:$I$10000,B15)</f>
        <v>0</v>
      </c>
      <c r="X15" s="155">
        <f>SUMIFS(表6.获奖!$L$5:$L$9952,表6.获奖!$I$5:$I$9952,B15)</f>
        <v>0</v>
      </c>
      <c r="Y15" s="155">
        <f>SUMIFS(表7.学术交流!$L$5:$L$9964,表7.学术交流!$I$5:$I$9964,B15)</f>
        <v>0</v>
      </c>
      <c r="Z15" s="155">
        <f>SUMIFS(表8.成果转化!$K$5:$K$9994,表8.成果转化!$H$5:$H$9994,B15)</f>
        <v>0</v>
      </c>
      <c r="AA15" s="155">
        <f>SUMIFS(表9.咨询报告!$K$5:$K$10000,表9.咨询报告!$H$5:$H$10000,B15)</f>
        <v>0</v>
      </c>
      <c r="AB15" s="155">
        <f>SUMIFS(表10.标准制订!$K$5:$K$10000,表10.标准制订!$H$5:$H$10000,B15)</f>
        <v>0</v>
      </c>
      <c r="AC15" s="155">
        <f>SUMIFS(表11.其他!$L$5:$L$10000,表11.其他!$I$5:$I$10000,B15)</f>
        <v>0</v>
      </c>
      <c r="AD15" s="167">
        <f t="shared" si="3"/>
        <v>0</v>
      </c>
      <c r="AE15" s="155"/>
    </row>
    <row r="16" ht="20" customHeight="1" spans="1:31">
      <c r="A16" s="155">
        <f>SUBTOTAL(103,$B$7:$B16)</f>
        <v>0</v>
      </c>
      <c r="B16" s="155"/>
      <c r="C16" s="155"/>
      <c r="D16" s="155"/>
      <c r="E16" s="157"/>
      <c r="F16" s="155"/>
      <c r="G16" s="158">
        <f>SUMIFS(表1.科研项目!$K$5:$K$9471,表1.科研项目!$J$5:$J$9471,B16)</f>
        <v>0</v>
      </c>
      <c r="H16" s="158">
        <f>SUMIFS(表2.论文!$J$5:$J$9862,表2.论文!$I$5:$I$9862,B16)</f>
        <v>0</v>
      </c>
      <c r="I16" s="158">
        <f>SUMIFS(表3.知识产权!$J$5:$J$9793,表3.知识产权!$I$5:$I$9793,B16)</f>
        <v>0</v>
      </c>
      <c r="J16" s="158">
        <f>SUMIFS(表4.著作!$K$5:$K$10000,表4.著作!$J$5:$J$10000,B16)</f>
        <v>0</v>
      </c>
      <c r="K16" s="158">
        <f>SUMIFS(表5.科研平台!$J$5:$J$10000,表5.科研平台!$I$5:$I$10000,B16)</f>
        <v>0</v>
      </c>
      <c r="L16" s="158">
        <f>SUMIFS(表6.获奖!$J$5:$J$9952,表6.获奖!$I$5:$I$9952,B16)</f>
        <v>0</v>
      </c>
      <c r="M16" s="158">
        <f>SUMIFS(表7.学术交流!$J$5:$J$9964,表7.学术交流!$I$5:$I$9964,B16)</f>
        <v>0</v>
      </c>
      <c r="N16" s="158">
        <f>SUMIFS(表8.成果转化!$I$5:$I$9994,表8.成果转化!$H$5:$H$9994,B16)</f>
        <v>0</v>
      </c>
      <c r="O16" s="158">
        <f>SUMIFS(表9.咨询报告!$I$5:$I$10000,表9.咨询报告!$H$5:$H$10000,B16)</f>
        <v>0</v>
      </c>
      <c r="P16" s="158">
        <f>SUMIFS(表10.标准制订!$I$5:$I$10000,表10.标准制订!$H$5:$H$10000,B16)</f>
        <v>0</v>
      </c>
      <c r="Q16" s="158">
        <f>SUMIFS(表11.其他!$J$5:$J$10000,表11.其他!$I$5:$I$10000,B16)</f>
        <v>0</v>
      </c>
      <c r="R16" s="162">
        <f t="shared" si="2"/>
        <v>0</v>
      </c>
      <c r="S16" s="155">
        <f>SUMIFS(表1.科研项目!$M$5:$M$9471,表1.科研项目!$J$5:$J$9471,B16)</f>
        <v>0</v>
      </c>
      <c r="T16" s="155">
        <f>SUMIFS(表2.论文!$L$5:$L$9862,表2.论文!$I$5:$I$9862,B16)</f>
        <v>0</v>
      </c>
      <c r="U16" s="155">
        <f>SUMIFS(表3.知识产权!$L$5:$L$9793,表3.知识产权!$I$5:$I$9793,B16)</f>
        <v>0</v>
      </c>
      <c r="V16" s="155">
        <f>SUMIFS(表4.著作!$M$5:$M$10000,表4.著作!$J$5:$J$10000,B16)</f>
        <v>0</v>
      </c>
      <c r="W16" s="155">
        <f>SUMIFS(表5.科研平台!$L$5:$L$10000,表5.科研平台!$I$5:$I$10000,B16)</f>
        <v>0</v>
      </c>
      <c r="X16" s="155">
        <f>SUMIFS(表6.获奖!$L$5:$L$9952,表6.获奖!$I$5:$I$9952,B16)</f>
        <v>0</v>
      </c>
      <c r="Y16" s="155">
        <f>SUMIFS(表7.学术交流!$L$5:$L$9964,表7.学术交流!$I$5:$I$9964,B16)</f>
        <v>0</v>
      </c>
      <c r="Z16" s="155">
        <f>SUMIFS(表8.成果转化!$K$5:$K$9994,表8.成果转化!$H$5:$H$9994,B16)</f>
        <v>0</v>
      </c>
      <c r="AA16" s="155">
        <f>SUMIFS(表9.咨询报告!$K$5:$K$10000,表9.咨询报告!$H$5:$H$10000,B16)</f>
        <v>0</v>
      </c>
      <c r="AB16" s="155">
        <f>SUMIFS(表10.标准制订!$K$5:$K$10000,表10.标准制订!$H$5:$H$10000,B16)</f>
        <v>0</v>
      </c>
      <c r="AC16" s="155">
        <f>SUMIFS(表11.其他!$L$5:$L$10000,表11.其他!$I$5:$I$10000,B16)</f>
        <v>0</v>
      </c>
      <c r="AD16" s="167">
        <f t="shared" si="3"/>
        <v>0</v>
      </c>
      <c r="AE16" s="155"/>
    </row>
    <row r="17" ht="20" customHeight="1" spans="1:31">
      <c r="A17" s="155">
        <f>SUBTOTAL(103,$B$7:$B17)</f>
        <v>0</v>
      </c>
      <c r="B17" s="155"/>
      <c r="C17" s="155"/>
      <c r="D17" s="155"/>
      <c r="E17" s="157"/>
      <c r="F17" s="155"/>
      <c r="G17" s="158">
        <f>SUMIFS(表1.科研项目!$K$5:$K$9471,表1.科研项目!$J$5:$J$9471,B17)</f>
        <v>0</v>
      </c>
      <c r="H17" s="158">
        <f>SUMIFS(表2.论文!$J$5:$J$9862,表2.论文!$I$5:$I$9862,B17)</f>
        <v>0</v>
      </c>
      <c r="I17" s="158">
        <f>SUMIFS(表3.知识产权!$J$5:$J$9793,表3.知识产权!$I$5:$I$9793,B17)</f>
        <v>0</v>
      </c>
      <c r="J17" s="158">
        <f>SUMIFS(表4.著作!$K$5:$K$10000,表4.著作!$J$5:$J$10000,B17)</f>
        <v>0</v>
      </c>
      <c r="K17" s="158">
        <f>SUMIFS(表5.科研平台!$J$5:$J$10000,表5.科研平台!$I$5:$I$10000,B17)</f>
        <v>0</v>
      </c>
      <c r="L17" s="158">
        <f>SUMIFS(表6.获奖!$J$5:$J$9952,表6.获奖!$I$5:$I$9952,B17)</f>
        <v>0</v>
      </c>
      <c r="M17" s="158">
        <f>SUMIFS(表7.学术交流!$J$5:$J$9964,表7.学术交流!$I$5:$I$9964,B17)</f>
        <v>0</v>
      </c>
      <c r="N17" s="158">
        <f>SUMIFS(表8.成果转化!$I$5:$I$9994,表8.成果转化!$H$5:$H$9994,B17)</f>
        <v>0</v>
      </c>
      <c r="O17" s="158">
        <f>SUMIFS(表9.咨询报告!$I$5:$I$10000,表9.咨询报告!$H$5:$H$10000,B17)</f>
        <v>0</v>
      </c>
      <c r="P17" s="158">
        <f>SUMIFS(表10.标准制订!$I$5:$I$10000,表10.标准制订!$H$5:$H$10000,B17)</f>
        <v>0</v>
      </c>
      <c r="Q17" s="158">
        <f>SUMIFS(表11.其他!$J$5:$J$10000,表11.其他!$I$5:$I$10000,B17)</f>
        <v>0</v>
      </c>
      <c r="R17" s="162">
        <f t="shared" si="2"/>
        <v>0</v>
      </c>
      <c r="S17" s="155">
        <f>SUMIFS(表1.科研项目!$M$5:$M$9471,表1.科研项目!$J$5:$J$9471,B17)</f>
        <v>0</v>
      </c>
      <c r="T17" s="155">
        <f>SUMIFS(表2.论文!$L$5:$L$9862,表2.论文!$I$5:$I$9862,B17)</f>
        <v>0</v>
      </c>
      <c r="U17" s="155">
        <f>SUMIFS(表3.知识产权!$L$5:$L$9793,表3.知识产权!$I$5:$I$9793,B17)</f>
        <v>0</v>
      </c>
      <c r="V17" s="155">
        <f>SUMIFS(表4.著作!$M$5:$M$10000,表4.著作!$J$5:$J$10000,B17)</f>
        <v>0</v>
      </c>
      <c r="W17" s="155">
        <f>SUMIFS(表5.科研平台!$L$5:$L$10000,表5.科研平台!$I$5:$I$10000,B17)</f>
        <v>0</v>
      </c>
      <c r="X17" s="155">
        <f>SUMIFS(表6.获奖!$L$5:$L$9952,表6.获奖!$I$5:$I$9952,B17)</f>
        <v>0</v>
      </c>
      <c r="Y17" s="155">
        <f>SUMIFS(表7.学术交流!$L$5:$L$9964,表7.学术交流!$I$5:$I$9964,B17)</f>
        <v>0</v>
      </c>
      <c r="Z17" s="155">
        <f>SUMIFS(表8.成果转化!$K$5:$K$9994,表8.成果转化!$H$5:$H$9994,B17)</f>
        <v>0</v>
      </c>
      <c r="AA17" s="155">
        <f>SUMIFS(表9.咨询报告!$K$5:$K$10000,表9.咨询报告!$H$5:$H$10000,B17)</f>
        <v>0</v>
      </c>
      <c r="AB17" s="155">
        <f>SUMIFS(表10.标准制订!$K$5:$K$10000,表10.标准制订!$H$5:$H$10000,B17)</f>
        <v>0</v>
      </c>
      <c r="AC17" s="155">
        <f>SUMIFS(表11.其他!$L$5:$L$10000,表11.其他!$I$5:$I$10000,B17)</f>
        <v>0</v>
      </c>
      <c r="AD17" s="167">
        <f t="shared" si="3"/>
        <v>0</v>
      </c>
      <c r="AE17" s="155"/>
    </row>
    <row r="18" ht="20" customHeight="1" spans="1:31">
      <c r="A18" s="155">
        <f>SUBTOTAL(103,$B$7:$B18)</f>
        <v>0</v>
      </c>
      <c r="B18" s="155"/>
      <c r="C18" s="155"/>
      <c r="D18" s="155"/>
      <c r="E18" s="157"/>
      <c r="F18" s="155"/>
      <c r="G18" s="158">
        <f>SUMIFS(表1.科研项目!$K$5:$K$9471,表1.科研项目!$J$5:$J$9471,B18)</f>
        <v>0</v>
      </c>
      <c r="H18" s="158">
        <f>SUMIFS(表2.论文!$J$5:$J$9862,表2.论文!$I$5:$I$9862,B18)</f>
        <v>0</v>
      </c>
      <c r="I18" s="158">
        <f>SUMIFS(表3.知识产权!$J$5:$J$9793,表3.知识产权!$I$5:$I$9793,B18)</f>
        <v>0</v>
      </c>
      <c r="J18" s="158">
        <f>SUMIFS(表4.著作!$K$5:$K$10000,表4.著作!$J$5:$J$10000,B18)</f>
        <v>0</v>
      </c>
      <c r="K18" s="158">
        <f>SUMIFS(表5.科研平台!$J$5:$J$10000,表5.科研平台!$I$5:$I$10000,B18)</f>
        <v>0</v>
      </c>
      <c r="L18" s="158">
        <f>SUMIFS(表6.获奖!$J$5:$J$9952,表6.获奖!$I$5:$I$9952,B18)</f>
        <v>0</v>
      </c>
      <c r="M18" s="158">
        <f>SUMIFS(表7.学术交流!$J$5:$J$9964,表7.学术交流!$I$5:$I$9964,B18)</f>
        <v>0</v>
      </c>
      <c r="N18" s="158">
        <f>SUMIFS(表8.成果转化!$I$5:$I$9994,表8.成果转化!$H$5:$H$9994,B18)</f>
        <v>0</v>
      </c>
      <c r="O18" s="158">
        <f>SUMIFS(表9.咨询报告!$I$5:$I$10000,表9.咨询报告!$H$5:$H$10000,B18)</f>
        <v>0</v>
      </c>
      <c r="P18" s="158">
        <f>SUMIFS(表10.标准制订!$I$5:$I$10000,表10.标准制订!$H$5:$H$10000,B18)</f>
        <v>0</v>
      </c>
      <c r="Q18" s="158">
        <f>SUMIFS(表11.其他!$J$5:$J$10000,表11.其他!$I$5:$I$10000,B18)</f>
        <v>0</v>
      </c>
      <c r="R18" s="162">
        <f t="shared" si="2"/>
        <v>0</v>
      </c>
      <c r="S18" s="155">
        <f>SUMIFS(表1.科研项目!$M$5:$M$9471,表1.科研项目!$J$5:$J$9471,B18)</f>
        <v>0</v>
      </c>
      <c r="T18" s="155">
        <f>SUMIFS(表2.论文!$L$5:$L$9862,表2.论文!$I$5:$I$9862,B18)</f>
        <v>0</v>
      </c>
      <c r="U18" s="155">
        <f>SUMIFS(表3.知识产权!$L$5:$L$9793,表3.知识产权!$I$5:$I$9793,B18)</f>
        <v>0</v>
      </c>
      <c r="V18" s="155">
        <f>SUMIFS(表4.著作!$M$5:$M$10000,表4.著作!$J$5:$J$10000,B18)</f>
        <v>0</v>
      </c>
      <c r="W18" s="155">
        <f>SUMIFS(表5.科研平台!$L$5:$L$10000,表5.科研平台!$I$5:$I$10000,B18)</f>
        <v>0</v>
      </c>
      <c r="X18" s="155">
        <f>SUMIFS(表6.获奖!$L$5:$L$9952,表6.获奖!$I$5:$I$9952,B18)</f>
        <v>0</v>
      </c>
      <c r="Y18" s="155">
        <f>SUMIFS(表7.学术交流!$L$5:$L$9964,表7.学术交流!$I$5:$I$9964,B18)</f>
        <v>0</v>
      </c>
      <c r="Z18" s="155">
        <f>SUMIFS(表8.成果转化!$K$5:$K$9994,表8.成果转化!$H$5:$H$9994,B18)</f>
        <v>0</v>
      </c>
      <c r="AA18" s="155">
        <f>SUMIFS(表9.咨询报告!$K$5:$K$10000,表9.咨询报告!$H$5:$H$10000,B18)</f>
        <v>0</v>
      </c>
      <c r="AB18" s="155">
        <f>SUMIFS(表10.标准制订!$K$5:$K$10000,表10.标准制订!$H$5:$H$10000,B18)</f>
        <v>0</v>
      </c>
      <c r="AC18" s="155">
        <f>SUMIFS(表11.其他!$L$5:$L$10000,表11.其他!$I$5:$I$10000,B18)</f>
        <v>0</v>
      </c>
      <c r="AD18" s="167">
        <f t="shared" si="3"/>
        <v>0</v>
      </c>
      <c r="AE18" s="155"/>
    </row>
    <row r="19" ht="20" customHeight="1" spans="1:31">
      <c r="A19" s="155">
        <f>SUBTOTAL(103,$B$7:$B19)</f>
        <v>0</v>
      </c>
      <c r="B19" s="155"/>
      <c r="C19" s="155"/>
      <c r="D19" s="155"/>
      <c r="E19" s="157"/>
      <c r="F19" s="155"/>
      <c r="G19" s="158">
        <f>SUMIFS(表1.科研项目!$K$5:$K$9471,表1.科研项目!$J$5:$J$9471,B19)</f>
        <v>0</v>
      </c>
      <c r="H19" s="158">
        <f>SUMIFS(表2.论文!$J$5:$J$9862,表2.论文!$I$5:$I$9862,B19)</f>
        <v>0</v>
      </c>
      <c r="I19" s="158">
        <f>SUMIFS(表3.知识产权!$J$5:$J$9793,表3.知识产权!$I$5:$I$9793,B19)</f>
        <v>0</v>
      </c>
      <c r="J19" s="158">
        <f>SUMIFS(表4.著作!$K$5:$K$10000,表4.著作!$J$5:$J$10000,B19)</f>
        <v>0</v>
      </c>
      <c r="K19" s="158">
        <f>SUMIFS(表5.科研平台!$J$5:$J$10000,表5.科研平台!$I$5:$I$10000,B19)</f>
        <v>0</v>
      </c>
      <c r="L19" s="158">
        <f>SUMIFS(表6.获奖!$J$5:$J$9952,表6.获奖!$I$5:$I$9952,B19)</f>
        <v>0</v>
      </c>
      <c r="M19" s="158">
        <f>SUMIFS(表7.学术交流!$J$5:$J$9964,表7.学术交流!$I$5:$I$9964,B19)</f>
        <v>0</v>
      </c>
      <c r="N19" s="158">
        <f>SUMIFS(表8.成果转化!$I$5:$I$9994,表8.成果转化!$H$5:$H$9994,B19)</f>
        <v>0</v>
      </c>
      <c r="O19" s="158">
        <f>SUMIFS(表9.咨询报告!$I$5:$I$10000,表9.咨询报告!$H$5:$H$10000,B19)</f>
        <v>0</v>
      </c>
      <c r="P19" s="158">
        <f>SUMIFS(表10.标准制订!$I$5:$I$10000,表10.标准制订!$H$5:$H$10000,B19)</f>
        <v>0</v>
      </c>
      <c r="Q19" s="158">
        <f>SUMIFS(表11.其他!$J$5:$J$10000,表11.其他!$I$5:$I$10000,B19)</f>
        <v>0</v>
      </c>
      <c r="R19" s="162">
        <f t="shared" si="2"/>
        <v>0</v>
      </c>
      <c r="S19" s="155">
        <f>SUMIFS(表1.科研项目!$M$5:$M$9471,表1.科研项目!$J$5:$J$9471,B19)</f>
        <v>0</v>
      </c>
      <c r="T19" s="155">
        <f>SUMIFS(表2.论文!$L$5:$L$9862,表2.论文!$I$5:$I$9862,B19)</f>
        <v>0</v>
      </c>
      <c r="U19" s="155">
        <f>SUMIFS(表3.知识产权!$L$5:$L$9793,表3.知识产权!$I$5:$I$9793,B19)</f>
        <v>0</v>
      </c>
      <c r="V19" s="155">
        <f>SUMIFS(表4.著作!$M$5:$M$10000,表4.著作!$J$5:$J$10000,B19)</f>
        <v>0</v>
      </c>
      <c r="W19" s="155">
        <f>SUMIFS(表5.科研平台!$L$5:$L$10000,表5.科研平台!$I$5:$I$10000,B19)</f>
        <v>0</v>
      </c>
      <c r="X19" s="155">
        <f>SUMIFS(表6.获奖!$L$5:$L$9952,表6.获奖!$I$5:$I$9952,B19)</f>
        <v>0</v>
      </c>
      <c r="Y19" s="155">
        <f>SUMIFS(表7.学术交流!$L$5:$L$9964,表7.学术交流!$I$5:$I$9964,B19)</f>
        <v>0</v>
      </c>
      <c r="Z19" s="155">
        <f>SUMIFS(表8.成果转化!$K$5:$K$9994,表8.成果转化!$H$5:$H$9994,B19)</f>
        <v>0</v>
      </c>
      <c r="AA19" s="155">
        <f>SUMIFS(表9.咨询报告!$K$5:$K$10000,表9.咨询报告!$H$5:$H$10000,B19)</f>
        <v>0</v>
      </c>
      <c r="AB19" s="155">
        <f>SUMIFS(表10.标准制订!$K$5:$K$10000,表10.标准制订!$H$5:$H$10000,B19)</f>
        <v>0</v>
      </c>
      <c r="AC19" s="155">
        <f>SUMIFS(表11.其他!$L$5:$L$10000,表11.其他!$I$5:$I$10000,B19)</f>
        <v>0</v>
      </c>
      <c r="AD19" s="167">
        <f t="shared" si="3"/>
        <v>0</v>
      </c>
      <c r="AE19" s="155"/>
    </row>
    <row r="20" ht="20" customHeight="1" spans="1:31">
      <c r="A20" s="155">
        <f>SUBTOTAL(103,$B$7:$B20)</f>
        <v>0</v>
      </c>
      <c r="B20" s="155"/>
      <c r="C20" s="155"/>
      <c r="D20" s="155"/>
      <c r="E20" s="157"/>
      <c r="F20" s="155"/>
      <c r="G20" s="158">
        <f>SUMIFS(表1.科研项目!$K$5:$K$9471,表1.科研项目!$J$5:$J$9471,B20)</f>
        <v>0</v>
      </c>
      <c r="H20" s="158">
        <f>SUMIFS(表2.论文!$J$5:$J$9862,表2.论文!$I$5:$I$9862,B20)</f>
        <v>0</v>
      </c>
      <c r="I20" s="158">
        <f>SUMIFS(表3.知识产权!$J$5:$J$9793,表3.知识产权!$I$5:$I$9793,B20)</f>
        <v>0</v>
      </c>
      <c r="J20" s="158">
        <f>SUMIFS(表4.著作!$K$5:$K$10000,表4.著作!$J$5:$J$10000,B20)</f>
        <v>0</v>
      </c>
      <c r="K20" s="158">
        <f>SUMIFS(表5.科研平台!$J$5:$J$10000,表5.科研平台!$I$5:$I$10000,B20)</f>
        <v>0</v>
      </c>
      <c r="L20" s="158">
        <f>SUMIFS(表6.获奖!$J$5:$J$9952,表6.获奖!$I$5:$I$9952,B20)</f>
        <v>0</v>
      </c>
      <c r="M20" s="158">
        <f>SUMIFS(表7.学术交流!$J$5:$J$9964,表7.学术交流!$I$5:$I$9964,B20)</f>
        <v>0</v>
      </c>
      <c r="N20" s="158">
        <f>SUMIFS(表8.成果转化!$I$5:$I$9994,表8.成果转化!$H$5:$H$9994,B20)</f>
        <v>0</v>
      </c>
      <c r="O20" s="158">
        <f>SUMIFS(表9.咨询报告!$I$5:$I$10000,表9.咨询报告!$H$5:$H$10000,B20)</f>
        <v>0</v>
      </c>
      <c r="P20" s="158">
        <f>SUMIFS(表10.标准制订!$I$5:$I$10000,表10.标准制订!$H$5:$H$10000,B20)</f>
        <v>0</v>
      </c>
      <c r="Q20" s="158">
        <f>SUMIFS(表11.其他!$J$5:$J$10000,表11.其他!$I$5:$I$10000,B20)</f>
        <v>0</v>
      </c>
      <c r="R20" s="162">
        <f t="shared" si="2"/>
        <v>0</v>
      </c>
      <c r="S20" s="155">
        <f>SUMIFS(表1.科研项目!$M$5:$M$9471,表1.科研项目!$J$5:$J$9471,B20)</f>
        <v>0</v>
      </c>
      <c r="T20" s="155">
        <f>SUMIFS(表2.论文!$L$5:$L$9862,表2.论文!$I$5:$I$9862,B20)</f>
        <v>0</v>
      </c>
      <c r="U20" s="155">
        <f>SUMIFS(表3.知识产权!$L$5:$L$9793,表3.知识产权!$I$5:$I$9793,B20)</f>
        <v>0</v>
      </c>
      <c r="V20" s="155">
        <f>SUMIFS(表4.著作!$M$5:$M$10000,表4.著作!$J$5:$J$10000,B20)</f>
        <v>0</v>
      </c>
      <c r="W20" s="155">
        <f>SUMIFS(表5.科研平台!$L$5:$L$10000,表5.科研平台!$I$5:$I$10000,B20)</f>
        <v>0</v>
      </c>
      <c r="X20" s="155">
        <f>SUMIFS(表6.获奖!$L$5:$L$9952,表6.获奖!$I$5:$I$9952,B20)</f>
        <v>0</v>
      </c>
      <c r="Y20" s="155">
        <f>SUMIFS(表7.学术交流!$L$5:$L$9964,表7.学术交流!$I$5:$I$9964,B20)</f>
        <v>0</v>
      </c>
      <c r="Z20" s="155">
        <f>SUMIFS(表8.成果转化!$K$5:$K$9994,表8.成果转化!$H$5:$H$9994,B20)</f>
        <v>0</v>
      </c>
      <c r="AA20" s="155">
        <f>SUMIFS(表9.咨询报告!$K$5:$K$10000,表9.咨询报告!$H$5:$H$10000,B20)</f>
        <v>0</v>
      </c>
      <c r="AB20" s="155">
        <f>SUMIFS(表10.标准制订!$K$5:$K$10000,表10.标准制订!$H$5:$H$10000,B20)</f>
        <v>0</v>
      </c>
      <c r="AC20" s="155">
        <f>SUMIFS(表11.其他!$L$5:$L$10000,表11.其他!$I$5:$I$10000,B20)</f>
        <v>0</v>
      </c>
      <c r="AD20" s="167">
        <f t="shared" si="3"/>
        <v>0</v>
      </c>
      <c r="AE20" s="155"/>
    </row>
    <row r="21" ht="20" customHeight="1" spans="1:31">
      <c r="A21" s="155">
        <f>SUBTOTAL(103,$B$7:$B21)</f>
        <v>0</v>
      </c>
      <c r="B21" s="155"/>
      <c r="C21" s="155"/>
      <c r="D21" s="155"/>
      <c r="E21" s="157"/>
      <c r="F21" s="155"/>
      <c r="G21" s="158">
        <f>SUMIFS(表1.科研项目!$K$5:$K$9471,表1.科研项目!$J$5:$J$9471,B21)</f>
        <v>0</v>
      </c>
      <c r="H21" s="158">
        <f>SUMIFS(表2.论文!$J$5:$J$9862,表2.论文!$I$5:$I$9862,B21)</f>
        <v>0</v>
      </c>
      <c r="I21" s="158">
        <f>SUMIFS(表3.知识产权!$J$5:$J$9793,表3.知识产权!$I$5:$I$9793,B21)</f>
        <v>0</v>
      </c>
      <c r="J21" s="158">
        <f>SUMIFS(表4.著作!$K$5:$K$10000,表4.著作!$J$5:$J$10000,B21)</f>
        <v>0</v>
      </c>
      <c r="K21" s="158">
        <f>SUMIFS(表5.科研平台!$J$5:$J$10000,表5.科研平台!$I$5:$I$10000,B21)</f>
        <v>0</v>
      </c>
      <c r="L21" s="158">
        <f>SUMIFS(表6.获奖!$J$5:$J$9952,表6.获奖!$I$5:$I$9952,B21)</f>
        <v>0</v>
      </c>
      <c r="M21" s="158">
        <f>SUMIFS(表7.学术交流!$J$5:$J$9964,表7.学术交流!$I$5:$I$9964,B21)</f>
        <v>0</v>
      </c>
      <c r="N21" s="158">
        <f>SUMIFS(表8.成果转化!$I$5:$I$9994,表8.成果转化!$H$5:$H$9994,B21)</f>
        <v>0</v>
      </c>
      <c r="O21" s="158">
        <f>SUMIFS(表9.咨询报告!$I$5:$I$10000,表9.咨询报告!$H$5:$H$10000,B21)</f>
        <v>0</v>
      </c>
      <c r="P21" s="158">
        <f>SUMIFS(表10.标准制订!$I$5:$I$10000,表10.标准制订!$H$5:$H$10000,B21)</f>
        <v>0</v>
      </c>
      <c r="Q21" s="158">
        <f>SUMIFS(表11.其他!$J$5:$J$10000,表11.其他!$I$5:$I$10000,B21)</f>
        <v>0</v>
      </c>
      <c r="R21" s="162">
        <f t="shared" si="2"/>
        <v>0</v>
      </c>
      <c r="S21" s="155">
        <f>SUMIFS(表1.科研项目!$M$5:$M$9471,表1.科研项目!$J$5:$J$9471,B21)</f>
        <v>0</v>
      </c>
      <c r="T21" s="155">
        <f>SUMIFS(表2.论文!$L$5:$L$9862,表2.论文!$I$5:$I$9862,B21)</f>
        <v>0</v>
      </c>
      <c r="U21" s="155">
        <f>SUMIFS(表3.知识产权!$L$5:$L$9793,表3.知识产权!$I$5:$I$9793,B21)</f>
        <v>0</v>
      </c>
      <c r="V21" s="155">
        <f>SUMIFS(表4.著作!$M$5:$M$10000,表4.著作!$J$5:$J$10000,B21)</f>
        <v>0</v>
      </c>
      <c r="W21" s="155">
        <f>SUMIFS(表5.科研平台!$L$5:$L$10000,表5.科研平台!$I$5:$I$10000,B21)</f>
        <v>0</v>
      </c>
      <c r="X21" s="155">
        <f>SUMIFS(表6.获奖!$L$5:$L$9952,表6.获奖!$I$5:$I$9952,B21)</f>
        <v>0</v>
      </c>
      <c r="Y21" s="155">
        <f>SUMIFS(表7.学术交流!$L$5:$L$9964,表7.学术交流!$I$5:$I$9964,B21)</f>
        <v>0</v>
      </c>
      <c r="Z21" s="155">
        <f>SUMIFS(表8.成果转化!$K$5:$K$9994,表8.成果转化!$H$5:$H$9994,B21)</f>
        <v>0</v>
      </c>
      <c r="AA21" s="155">
        <f>SUMIFS(表9.咨询报告!$K$5:$K$10000,表9.咨询报告!$H$5:$H$10000,B21)</f>
        <v>0</v>
      </c>
      <c r="AB21" s="155">
        <f>SUMIFS(表10.标准制订!$K$5:$K$10000,表10.标准制订!$H$5:$H$10000,B21)</f>
        <v>0</v>
      </c>
      <c r="AC21" s="155">
        <f>SUMIFS(表11.其他!$L$5:$L$10000,表11.其他!$I$5:$I$10000,B21)</f>
        <v>0</v>
      </c>
      <c r="AD21" s="167">
        <f t="shared" si="3"/>
        <v>0</v>
      </c>
      <c r="AE21" s="155"/>
    </row>
    <row r="22" ht="20" customHeight="1" spans="1:31">
      <c r="A22" s="155">
        <f>SUBTOTAL(103,$B$7:$B22)</f>
        <v>0</v>
      </c>
      <c r="B22" s="155"/>
      <c r="C22" s="155"/>
      <c r="D22" s="155"/>
      <c r="E22" s="157"/>
      <c r="F22" s="155"/>
      <c r="G22" s="158">
        <f>SUMIFS(表1.科研项目!$K$5:$K$9471,表1.科研项目!$J$5:$J$9471,B22)</f>
        <v>0</v>
      </c>
      <c r="H22" s="158">
        <f>SUMIFS(表2.论文!$J$5:$J$9862,表2.论文!$I$5:$I$9862,B22)</f>
        <v>0</v>
      </c>
      <c r="I22" s="158">
        <f>SUMIFS(表3.知识产权!$J$5:$J$9793,表3.知识产权!$I$5:$I$9793,B22)</f>
        <v>0</v>
      </c>
      <c r="J22" s="158">
        <f>SUMIFS(表4.著作!$K$5:$K$10000,表4.著作!$J$5:$J$10000,B22)</f>
        <v>0</v>
      </c>
      <c r="K22" s="158">
        <f>SUMIFS(表5.科研平台!$J$5:$J$10000,表5.科研平台!$I$5:$I$10000,B22)</f>
        <v>0</v>
      </c>
      <c r="L22" s="158">
        <f>SUMIFS(表6.获奖!$J$5:$J$9952,表6.获奖!$I$5:$I$9952,B22)</f>
        <v>0</v>
      </c>
      <c r="M22" s="158">
        <f>SUMIFS(表7.学术交流!$J$5:$J$9964,表7.学术交流!$I$5:$I$9964,B22)</f>
        <v>0</v>
      </c>
      <c r="N22" s="158">
        <f>SUMIFS(表8.成果转化!$I$5:$I$9994,表8.成果转化!$H$5:$H$9994,B22)</f>
        <v>0</v>
      </c>
      <c r="O22" s="158">
        <f>SUMIFS(表9.咨询报告!$I$5:$I$10000,表9.咨询报告!$H$5:$H$10000,B22)</f>
        <v>0</v>
      </c>
      <c r="P22" s="158">
        <f>SUMIFS(表10.标准制订!$I$5:$I$10000,表10.标准制订!$H$5:$H$10000,B22)</f>
        <v>0</v>
      </c>
      <c r="Q22" s="158">
        <f>SUMIFS(表11.其他!$J$5:$J$10000,表11.其他!$I$5:$I$10000,B22)</f>
        <v>0</v>
      </c>
      <c r="R22" s="162">
        <f t="shared" si="2"/>
        <v>0</v>
      </c>
      <c r="S22" s="155">
        <f>SUMIFS(表1.科研项目!$M$5:$M$9471,表1.科研项目!$J$5:$J$9471,B22)</f>
        <v>0</v>
      </c>
      <c r="T22" s="155">
        <f>SUMIFS(表2.论文!$L$5:$L$9862,表2.论文!$I$5:$I$9862,B22)</f>
        <v>0</v>
      </c>
      <c r="U22" s="155">
        <f>SUMIFS(表3.知识产权!$L$5:$L$9793,表3.知识产权!$I$5:$I$9793,B22)</f>
        <v>0</v>
      </c>
      <c r="V22" s="155">
        <f>SUMIFS(表4.著作!$M$5:$M$10000,表4.著作!$J$5:$J$10000,B22)</f>
        <v>0</v>
      </c>
      <c r="W22" s="155">
        <f>SUMIFS(表5.科研平台!$L$5:$L$10000,表5.科研平台!$I$5:$I$10000,B22)</f>
        <v>0</v>
      </c>
      <c r="X22" s="155">
        <f>SUMIFS(表6.获奖!$L$5:$L$9952,表6.获奖!$I$5:$I$9952,B22)</f>
        <v>0</v>
      </c>
      <c r="Y22" s="155">
        <f>SUMIFS(表7.学术交流!$L$5:$L$9964,表7.学术交流!$I$5:$I$9964,B22)</f>
        <v>0</v>
      </c>
      <c r="Z22" s="155">
        <f>SUMIFS(表8.成果转化!$K$5:$K$9994,表8.成果转化!$H$5:$H$9994,B22)</f>
        <v>0</v>
      </c>
      <c r="AA22" s="155">
        <f>SUMIFS(表9.咨询报告!$K$5:$K$10000,表9.咨询报告!$H$5:$H$10000,B22)</f>
        <v>0</v>
      </c>
      <c r="AB22" s="155">
        <f>SUMIFS(表10.标准制订!$K$5:$K$10000,表10.标准制订!$H$5:$H$10000,B22)</f>
        <v>0</v>
      </c>
      <c r="AC22" s="155">
        <f>SUMIFS(表11.其他!$L$5:$L$10000,表11.其他!$I$5:$I$10000,B22)</f>
        <v>0</v>
      </c>
      <c r="AD22" s="167">
        <f t="shared" si="3"/>
        <v>0</v>
      </c>
      <c r="AE22" s="155"/>
    </row>
    <row r="23" ht="20" customHeight="1" spans="1:31">
      <c r="A23" s="155">
        <f>SUBTOTAL(103,$B$7:$B23)</f>
        <v>0</v>
      </c>
      <c r="B23" s="155"/>
      <c r="C23" s="155"/>
      <c r="D23" s="155"/>
      <c r="E23" s="157"/>
      <c r="F23" s="155"/>
      <c r="G23" s="158">
        <f>SUMIFS(表1.科研项目!$K$5:$K$9471,表1.科研项目!$J$5:$J$9471,B23)</f>
        <v>0</v>
      </c>
      <c r="H23" s="158">
        <f>SUMIFS(表2.论文!$J$5:$J$9862,表2.论文!$I$5:$I$9862,B23)</f>
        <v>0</v>
      </c>
      <c r="I23" s="158">
        <f>SUMIFS(表3.知识产权!$J$5:$J$9793,表3.知识产权!$I$5:$I$9793,B23)</f>
        <v>0</v>
      </c>
      <c r="J23" s="158">
        <f>SUMIFS(表4.著作!$K$5:$K$10000,表4.著作!$J$5:$J$10000,B23)</f>
        <v>0</v>
      </c>
      <c r="K23" s="158">
        <f>SUMIFS(表5.科研平台!$J$5:$J$10000,表5.科研平台!$I$5:$I$10000,B23)</f>
        <v>0</v>
      </c>
      <c r="L23" s="158">
        <f>SUMIFS(表6.获奖!$J$5:$J$9952,表6.获奖!$I$5:$I$9952,B23)</f>
        <v>0</v>
      </c>
      <c r="M23" s="158">
        <f>SUMIFS(表7.学术交流!$J$5:$J$9964,表7.学术交流!$I$5:$I$9964,B23)</f>
        <v>0</v>
      </c>
      <c r="N23" s="158">
        <f>SUMIFS(表8.成果转化!$I$5:$I$9994,表8.成果转化!$H$5:$H$9994,B23)</f>
        <v>0</v>
      </c>
      <c r="O23" s="158">
        <f>SUMIFS(表9.咨询报告!$I$5:$I$10000,表9.咨询报告!$H$5:$H$10000,B23)</f>
        <v>0</v>
      </c>
      <c r="P23" s="158">
        <f>SUMIFS(表10.标准制订!$I$5:$I$10000,表10.标准制订!$H$5:$H$10000,B23)</f>
        <v>0</v>
      </c>
      <c r="Q23" s="158">
        <f>SUMIFS(表11.其他!$J$5:$J$10000,表11.其他!$I$5:$I$10000,B23)</f>
        <v>0</v>
      </c>
      <c r="R23" s="162">
        <f t="shared" si="2"/>
        <v>0</v>
      </c>
      <c r="S23" s="155">
        <f>SUMIFS(表1.科研项目!$M$5:$M$9471,表1.科研项目!$J$5:$J$9471,B23)</f>
        <v>0</v>
      </c>
      <c r="T23" s="155">
        <f>SUMIFS(表2.论文!$L$5:$L$9862,表2.论文!$I$5:$I$9862,B23)</f>
        <v>0</v>
      </c>
      <c r="U23" s="155">
        <f>SUMIFS(表3.知识产权!$L$5:$L$9793,表3.知识产权!$I$5:$I$9793,B23)</f>
        <v>0</v>
      </c>
      <c r="V23" s="155">
        <f>SUMIFS(表4.著作!$M$5:$M$10000,表4.著作!$J$5:$J$10000,B23)</f>
        <v>0</v>
      </c>
      <c r="W23" s="155">
        <f>SUMIFS(表5.科研平台!$L$5:$L$10000,表5.科研平台!$I$5:$I$10000,B23)</f>
        <v>0</v>
      </c>
      <c r="X23" s="155">
        <f>SUMIFS(表6.获奖!$L$5:$L$9952,表6.获奖!$I$5:$I$9952,B23)</f>
        <v>0</v>
      </c>
      <c r="Y23" s="155">
        <f>SUMIFS(表7.学术交流!$L$5:$L$9964,表7.学术交流!$I$5:$I$9964,B23)</f>
        <v>0</v>
      </c>
      <c r="Z23" s="155">
        <f>SUMIFS(表8.成果转化!$K$5:$K$9994,表8.成果转化!$H$5:$H$9994,B23)</f>
        <v>0</v>
      </c>
      <c r="AA23" s="155">
        <f>SUMIFS(表9.咨询报告!$K$5:$K$10000,表9.咨询报告!$H$5:$H$10000,B23)</f>
        <v>0</v>
      </c>
      <c r="AB23" s="155">
        <f>SUMIFS(表10.标准制订!$K$5:$K$10000,表10.标准制订!$H$5:$H$10000,B23)</f>
        <v>0</v>
      </c>
      <c r="AC23" s="155">
        <f>SUMIFS(表11.其他!$L$5:$L$10000,表11.其他!$I$5:$I$10000,B23)</f>
        <v>0</v>
      </c>
      <c r="AD23" s="167">
        <f t="shared" si="3"/>
        <v>0</v>
      </c>
      <c r="AE23" s="155"/>
    </row>
    <row r="24" ht="20" customHeight="1" spans="1:31">
      <c r="A24" s="155">
        <f>SUBTOTAL(103,$B$7:$B24)</f>
        <v>0</v>
      </c>
      <c r="B24" s="155"/>
      <c r="C24" s="155"/>
      <c r="D24" s="155"/>
      <c r="E24" s="157"/>
      <c r="F24" s="155"/>
      <c r="G24" s="158">
        <f>SUMIFS(表1.科研项目!$K$5:$K$9471,表1.科研项目!$J$5:$J$9471,B24)</f>
        <v>0</v>
      </c>
      <c r="H24" s="158">
        <f>SUMIFS(表2.论文!$J$5:$J$9862,表2.论文!$I$5:$I$9862,B24)</f>
        <v>0</v>
      </c>
      <c r="I24" s="158">
        <f>SUMIFS(表3.知识产权!$J$5:$J$9793,表3.知识产权!$I$5:$I$9793,B24)</f>
        <v>0</v>
      </c>
      <c r="J24" s="158">
        <f>SUMIFS(表4.著作!$K$5:$K$10000,表4.著作!$J$5:$J$10000,B24)</f>
        <v>0</v>
      </c>
      <c r="K24" s="158">
        <f>SUMIFS(表5.科研平台!$J$5:$J$10000,表5.科研平台!$I$5:$I$10000,B24)</f>
        <v>0</v>
      </c>
      <c r="L24" s="158">
        <f>SUMIFS(表6.获奖!$J$5:$J$9952,表6.获奖!$I$5:$I$9952,B24)</f>
        <v>0</v>
      </c>
      <c r="M24" s="158">
        <f>SUMIFS(表7.学术交流!$J$5:$J$9964,表7.学术交流!$I$5:$I$9964,B24)</f>
        <v>0</v>
      </c>
      <c r="N24" s="158">
        <f>SUMIFS(表8.成果转化!$I$5:$I$9994,表8.成果转化!$H$5:$H$9994,B24)</f>
        <v>0</v>
      </c>
      <c r="O24" s="158">
        <f>SUMIFS(表9.咨询报告!$I$5:$I$10000,表9.咨询报告!$H$5:$H$10000,B24)</f>
        <v>0</v>
      </c>
      <c r="P24" s="158">
        <f>SUMIFS(表10.标准制订!$I$5:$I$10000,表10.标准制订!$H$5:$H$10000,B24)</f>
        <v>0</v>
      </c>
      <c r="Q24" s="158">
        <f>SUMIFS(表11.其他!$J$5:$J$10000,表11.其他!$I$5:$I$10000,B24)</f>
        <v>0</v>
      </c>
      <c r="R24" s="162">
        <f t="shared" si="2"/>
        <v>0</v>
      </c>
      <c r="S24" s="155">
        <f>SUMIFS(表1.科研项目!$M$5:$M$9471,表1.科研项目!$J$5:$J$9471,B24)</f>
        <v>0</v>
      </c>
      <c r="T24" s="155">
        <f>SUMIFS(表2.论文!$L$5:$L$9862,表2.论文!$I$5:$I$9862,B24)</f>
        <v>0</v>
      </c>
      <c r="U24" s="155">
        <f>SUMIFS(表3.知识产权!$L$5:$L$9793,表3.知识产权!$I$5:$I$9793,B24)</f>
        <v>0</v>
      </c>
      <c r="V24" s="155">
        <f>SUMIFS(表4.著作!$M$5:$M$10000,表4.著作!$J$5:$J$10000,B24)</f>
        <v>0</v>
      </c>
      <c r="W24" s="155">
        <f>SUMIFS(表5.科研平台!$L$5:$L$10000,表5.科研平台!$I$5:$I$10000,B24)</f>
        <v>0</v>
      </c>
      <c r="X24" s="155">
        <f>SUMIFS(表6.获奖!$L$5:$L$9952,表6.获奖!$I$5:$I$9952,B24)</f>
        <v>0</v>
      </c>
      <c r="Y24" s="155">
        <f>SUMIFS(表7.学术交流!$L$5:$L$9964,表7.学术交流!$I$5:$I$9964,B24)</f>
        <v>0</v>
      </c>
      <c r="Z24" s="155">
        <f>SUMIFS(表8.成果转化!$K$5:$K$9994,表8.成果转化!$H$5:$H$9994,B24)</f>
        <v>0</v>
      </c>
      <c r="AA24" s="155">
        <f>SUMIFS(表9.咨询报告!$K$5:$K$10000,表9.咨询报告!$H$5:$H$10000,B24)</f>
        <v>0</v>
      </c>
      <c r="AB24" s="155">
        <f>SUMIFS(表10.标准制订!$K$5:$K$10000,表10.标准制订!$H$5:$H$10000,B24)</f>
        <v>0</v>
      </c>
      <c r="AC24" s="155">
        <f>SUMIFS(表11.其他!$L$5:$L$10000,表11.其他!$I$5:$I$10000,B24)</f>
        <v>0</v>
      </c>
      <c r="AD24" s="167">
        <f t="shared" si="3"/>
        <v>0</v>
      </c>
      <c r="AE24" s="155"/>
    </row>
    <row r="25" ht="20" customHeight="1" spans="1:31">
      <c r="A25" s="155">
        <f>SUBTOTAL(103,$B$7:$B25)</f>
        <v>0</v>
      </c>
      <c r="B25" s="155"/>
      <c r="C25" s="155"/>
      <c r="D25" s="155"/>
      <c r="E25" s="157"/>
      <c r="F25" s="155"/>
      <c r="G25" s="158">
        <f>SUMIFS(表1.科研项目!$K$5:$K$9471,表1.科研项目!$J$5:$J$9471,B25)</f>
        <v>0</v>
      </c>
      <c r="H25" s="158">
        <f>SUMIFS(表2.论文!$J$5:$J$9862,表2.论文!$I$5:$I$9862,B25)</f>
        <v>0</v>
      </c>
      <c r="I25" s="158">
        <f>SUMIFS(表3.知识产权!$J$5:$J$9793,表3.知识产权!$I$5:$I$9793,B25)</f>
        <v>0</v>
      </c>
      <c r="J25" s="158">
        <f>SUMIFS(表4.著作!$K$5:$K$10000,表4.著作!$J$5:$J$10000,B25)</f>
        <v>0</v>
      </c>
      <c r="K25" s="158">
        <f>SUMIFS(表5.科研平台!$J$5:$J$10000,表5.科研平台!$I$5:$I$10000,B25)</f>
        <v>0</v>
      </c>
      <c r="L25" s="158">
        <f>SUMIFS(表6.获奖!$J$5:$J$9952,表6.获奖!$I$5:$I$9952,B25)</f>
        <v>0</v>
      </c>
      <c r="M25" s="158">
        <f>SUMIFS(表7.学术交流!$J$5:$J$9964,表7.学术交流!$I$5:$I$9964,B25)</f>
        <v>0</v>
      </c>
      <c r="N25" s="158">
        <f>SUMIFS(表8.成果转化!$I$5:$I$9994,表8.成果转化!$H$5:$H$9994,B25)</f>
        <v>0</v>
      </c>
      <c r="O25" s="158">
        <f>SUMIFS(表9.咨询报告!$I$5:$I$10000,表9.咨询报告!$H$5:$H$10000,B25)</f>
        <v>0</v>
      </c>
      <c r="P25" s="158">
        <f>SUMIFS(表10.标准制订!$I$5:$I$10000,表10.标准制订!$H$5:$H$10000,B25)</f>
        <v>0</v>
      </c>
      <c r="Q25" s="158">
        <f>SUMIFS(表11.其他!$J$5:$J$10000,表11.其他!$I$5:$I$10000,B25)</f>
        <v>0</v>
      </c>
      <c r="R25" s="162">
        <f t="shared" si="2"/>
        <v>0</v>
      </c>
      <c r="S25" s="155">
        <f>SUMIFS(表1.科研项目!$M$5:$M$9471,表1.科研项目!$J$5:$J$9471,B25)</f>
        <v>0</v>
      </c>
      <c r="T25" s="155">
        <f>SUMIFS(表2.论文!$L$5:$L$9862,表2.论文!$I$5:$I$9862,B25)</f>
        <v>0</v>
      </c>
      <c r="U25" s="155">
        <f>SUMIFS(表3.知识产权!$L$5:$L$9793,表3.知识产权!$I$5:$I$9793,B25)</f>
        <v>0</v>
      </c>
      <c r="V25" s="155">
        <f>SUMIFS(表4.著作!$M$5:$M$10000,表4.著作!$J$5:$J$10000,B25)</f>
        <v>0</v>
      </c>
      <c r="W25" s="155">
        <f>SUMIFS(表5.科研平台!$L$5:$L$10000,表5.科研平台!$I$5:$I$10000,B25)</f>
        <v>0</v>
      </c>
      <c r="X25" s="155">
        <f>SUMIFS(表6.获奖!$L$5:$L$9952,表6.获奖!$I$5:$I$9952,B25)</f>
        <v>0</v>
      </c>
      <c r="Y25" s="155">
        <f>SUMIFS(表7.学术交流!$L$5:$L$9964,表7.学术交流!$I$5:$I$9964,B25)</f>
        <v>0</v>
      </c>
      <c r="Z25" s="155">
        <f>SUMIFS(表8.成果转化!$K$5:$K$9994,表8.成果转化!$H$5:$H$9994,B25)</f>
        <v>0</v>
      </c>
      <c r="AA25" s="155">
        <f>SUMIFS(表9.咨询报告!$K$5:$K$10000,表9.咨询报告!$H$5:$H$10000,B25)</f>
        <v>0</v>
      </c>
      <c r="AB25" s="155">
        <f>SUMIFS(表10.标准制订!$K$5:$K$10000,表10.标准制订!$H$5:$H$10000,B25)</f>
        <v>0</v>
      </c>
      <c r="AC25" s="155">
        <f>SUMIFS(表11.其他!$L$5:$L$10000,表11.其他!$I$5:$I$10000,B25)</f>
        <v>0</v>
      </c>
      <c r="AD25" s="167">
        <f t="shared" si="3"/>
        <v>0</v>
      </c>
      <c r="AE25" s="155"/>
    </row>
    <row r="26" ht="20" customHeight="1" spans="1:31">
      <c r="A26" s="155">
        <f>SUBTOTAL(103,$B$7:$B26)</f>
        <v>0</v>
      </c>
      <c r="B26" s="155"/>
      <c r="C26" s="155"/>
      <c r="D26" s="155"/>
      <c r="E26" s="157"/>
      <c r="F26" s="155"/>
      <c r="G26" s="158">
        <f>SUMIFS(表1.科研项目!$K$5:$K$9471,表1.科研项目!$J$5:$J$9471,B26)</f>
        <v>0</v>
      </c>
      <c r="H26" s="158">
        <f>SUMIFS(表2.论文!$J$5:$J$9862,表2.论文!$I$5:$I$9862,B26)</f>
        <v>0</v>
      </c>
      <c r="I26" s="158">
        <f>SUMIFS(表3.知识产权!$J$5:$J$9793,表3.知识产权!$I$5:$I$9793,B26)</f>
        <v>0</v>
      </c>
      <c r="J26" s="158">
        <f>SUMIFS(表4.著作!$K$5:$K$10000,表4.著作!$J$5:$J$10000,B26)</f>
        <v>0</v>
      </c>
      <c r="K26" s="158">
        <f>SUMIFS(表5.科研平台!$J$5:$J$10000,表5.科研平台!$I$5:$I$10000,B26)</f>
        <v>0</v>
      </c>
      <c r="L26" s="158">
        <f>SUMIFS(表6.获奖!$J$5:$J$9952,表6.获奖!$I$5:$I$9952,B26)</f>
        <v>0</v>
      </c>
      <c r="M26" s="158">
        <f>SUMIFS(表7.学术交流!$J$5:$J$9964,表7.学术交流!$I$5:$I$9964,B26)</f>
        <v>0</v>
      </c>
      <c r="N26" s="158">
        <f>SUMIFS(表8.成果转化!$I$5:$I$9994,表8.成果转化!$H$5:$H$9994,B26)</f>
        <v>0</v>
      </c>
      <c r="O26" s="158">
        <f>SUMIFS(表9.咨询报告!$I$5:$I$10000,表9.咨询报告!$H$5:$H$10000,B26)</f>
        <v>0</v>
      </c>
      <c r="P26" s="158">
        <f>SUMIFS(表10.标准制订!$I$5:$I$10000,表10.标准制订!$H$5:$H$10000,B26)</f>
        <v>0</v>
      </c>
      <c r="Q26" s="158">
        <f>SUMIFS(表11.其他!$J$5:$J$10000,表11.其他!$I$5:$I$10000,B26)</f>
        <v>0</v>
      </c>
      <c r="R26" s="162">
        <f t="shared" si="2"/>
        <v>0</v>
      </c>
      <c r="S26" s="155">
        <f>SUMIFS(表1.科研项目!$M$5:$M$9471,表1.科研项目!$J$5:$J$9471,B26)</f>
        <v>0</v>
      </c>
      <c r="T26" s="155">
        <f>SUMIFS(表2.论文!$L$5:$L$9862,表2.论文!$I$5:$I$9862,B26)</f>
        <v>0</v>
      </c>
      <c r="U26" s="155">
        <f>SUMIFS(表3.知识产权!$L$5:$L$9793,表3.知识产权!$I$5:$I$9793,B26)</f>
        <v>0</v>
      </c>
      <c r="V26" s="155">
        <f>SUMIFS(表4.著作!$M$5:$M$10000,表4.著作!$J$5:$J$10000,B26)</f>
        <v>0</v>
      </c>
      <c r="W26" s="155">
        <f>SUMIFS(表5.科研平台!$L$5:$L$10000,表5.科研平台!$I$5:$I$10000,B26)</f>
        <v>0</v>
      </c>
      <c r="X26" s="155">
        <f>SUMIFS(表6.获奖!$L$5:$L$9952,表6.获奖!$I$5:$I$9952,B26)</f>
        <v>0</v>
      </c>
      <c r="Y26" s="155">
        <f>SUMIFS(表7.学术交流!$L$5:$L$9964,表7.学术交流!$I$5:$I$9964,B26)</f>
        <v>0</v>
      </c>
      <c r="Z26" s="155">
        <f>SUMIFS(表8.成果转化!$K$5:$K$9994,表8.成果转化!$H$5:$H$9994,B26)</f>
        <v>0</v>
      </c>
      <c r="AA26" s="155">
        <f>SUMIFS(表9.咨询报告!$K$5:$K$10000,表9.咨询报告!$H$5:$H$10000,B26)</f>
        <v>0</v>
      </c>
      <c r="AB26" s="155">
        <f>SUMIFS(表10.标准制订!$K$5:$K$10000,表10.标准制订!$H$5:$H$10000,B26)</f>
        <v>0</v>
      </c>
      <c r="AC26" s="155">
        <f>SUMIFS(表11.其他!$L$5:$L$10000,表11.其他!$I$5:$I$10000,B26)</f>
        <v>0</v>
      </c>
      <c r="AD26" s="167">
        <f t="shared" si="3"/>
        <v>0</v>
      </c>
      <c r="AE26" s="155"/>
    </row>
    <row r="27" ht="20" customHeight="1" spans="1:31">
      <c r="A27" s="155">
        <f>SUBTOTAL(103,$B$7:$B27)</f>
        <v>0</v>
      </c>
      <c r="B27" s="155"/>
      <c r="C27" s="155"/>
      <c r="D27" s="155"/>
      <c r="E27" s="157"/>
      <c r="F27" s="155"/>
      <c r="G27" s="158">
        <f>SUMIFS(表1.科研项目!$K$5:$K$9471,表1.科研项目!$J$5:$J$9471,B27)</f>
        <v>0</v>
      </c>
      <c r="H27" s="158">
        <f>SUMIFS(表2.论文!$J$5:$J$9862,表2.论文!$I$5:$I$9862,B27)</f>
        <v>0</v>
      </c>
      <c r="I27" s="158">
        <f>SUMIFS(表3.知识产权!$J$5:$J$9793,表3.知识产权!$I$5:$I$9793,B27)</f>
        <v>0</v>
      </c>
      <c r="J27" s="158">
        <f>SUMIFS(表4.著作!$K$5:$K$10000,表4.著作!$J$5:$J$10000,B27)</f>
        <v>0</v>
      </c>
      <c r="K27" s="158">
        <f>SUMIFS(表5.科研平台!$J$5:$J$10000,表5.科研平台!$I$5:$I$10000,B27)</f>
        <v>0</v>
      </c>
      <c r="L27" s="158">
        <f>SUMIFS(表6.获奖!$J$5:$J$9952,表6.获奖!$I$5:$I$9952,B27)</f>
        <v>0</v>
      </c>
      <c r="M27" s="158">
        <f>SUMIFS(表7.学术交流!$J$5:$J$9964,表7.学术交流!$I$5:$I$9964,B27)</f>
        <v>0</v>
      </c>
      <c r="N27" s="158">
        <f>SUMIFS(表8.成果转化!$I$5:$I$9994,表8.成果转化!$H$5:$H$9994,B27)</f>
        <v>0</v>
      </c>
      <c r="O27" s="158">
        <f>SUMIFS(表9.咨询报告!$I$5:$I$10000,表9.咨询报告!$H$5:$H$10000,B27)</f>
        <v>0</v>
      </c>
      <c r="P27" s="158">
        <f>SUMIFS(表10.标准制订!$I$5:$I$10000,表10.标准制订!$H$5:$H$10000,B27)</f>
        <v>0</v>
      </c>
      <c r="Q27" s="158">
        <f>SUMIFS(表11.其他!$J$5:$J$10000,表11.其他!$I$5:$I$10000,B27)</f>
        <v>0</v>
      </c>
      <c r="R27" s="162">
        <f t="shared" si="2"/>
        <v>0</v>
      </c>
      <c r="S27" s="155">
        <f>SUMIFS(表1.科研项目!$M$5:$M$9471,表1.科研项目!$J$5:$J$9471,B27)</f>
        <v>0</v>
      </c>
      <c r="T27" s="155">
        <f>SUMIFS(表2.论文!$L$5:$L$9862,表2.论文!$I$5:$I$9862,B27)</f>
        <v>0</v>
      </c>
      <c r="U27" s="155">
        <f>SUMIFS(表3.知识产权!$L$5:$L$9793,表3.知识产权!$I$5:$I$9793,B27)</f>
        <v>0</v>
      </c>
      <c r="V27" s="155">
        <f>SUMIFS(表4.著作!$M$5:$M$10000,表4.著作!$J$5:$J$10000,B27)</f>
        <v>0</v>
      </c>
      <c r="W27" s="155">
        <f>SUMIFS(表5.科研平台!$L$5:$L$10000,表5.科研平台!$I$5:$I$10000,B27)</f>
        <v>0</v>
      </c>
      <c r="X27" s="155">
        <f>SUMIFS(表6.获奖!$L$5:$L$9952,表6.获奖!$I$5:$I$9952,B27)</f>
        <v>0</v>
      </c>
      <c r="Y27" s="155">
        <f>SUMIFS(表7.学术交流!$L$5:$L$9964,表7.学术交流!$I$5:$I$9964,B27)</f>
        <v>0</v>
      </c>
      <c r="Z27" s="155">
        <f>SUMIFS(表8.成果转化!$K$5:$K$9994,表8.成果转化!$H$5:$H$9994,B27)</f>
        <v>0</v>
      </c>
      <c r="AA27" s="155">
        <f>SUMIFS(表9.咨询报告!$K$5:$K$10000,表9.咨询报告!$H$5:$H$10000,B27)</f>
        <v>0</v>
      </c>
      <c r="AB27" s="155">
        <f>SUMIFS(表10.标准制订!$K$5:$K$10000,表10.标准制订!$H$5:$H$10000,B27)</f>
        <v>0</v>
      </c>
      <c r="AC27" s="155">
        <f>SUMIFS(表11.其他!$L$5:$L$10000,表11.其他!$I$5:$I$10000,B27)</f>
        <v>0</v>
      </c>
      <c r="AD27" s="167">
        <f t="shared" si="3"/>
        <v>0</v>
      </c>
      <c r="AE27" s="155"/>
    </row>
    <row r="28" ht="20" customHeight="1" spans="1:31">
      <c r="A28" s="155">
        <f>SUBTOTAL(103,$B$7:$B28)</f>
        <v>0</v>
      </c>
      <c r="B28" s="155"/>
      <c r="C28" s="155"/>
      <c r="D28" s="155"/>
      <c r="E28" s="157"/>
      <c r="F28" s="155"/>
      <c r="G28" s="158">
        <f>SUMIFS(表1.科研项目!$K$5:$K$9471,表1.科研项目!$J$5:$J$9471,B28)</f>
        <v>0</v>
      </c>
      <c r="H28" s="158">
        <f>SUMIFS(表2.论文!$J$5:$J$9862,表2.论文!$I$5:$I$9862,B28)</f>
        <v>0</v>
      </c>
      <c r="I28" s="158">
        <f>SUMIFS(表3.知识产权!$J$5:$J$9793,表3.知识产权!$I$5:$I$9793,B28)</f>
        <v>0</v>
      </c>
      <c r="J28" s="158">
        <f>SUMIFS(表4.著作!$K$5:$K$10000,表4.著作!$J$5:$J$10000,B28)</f>
        <v>0</v>
      </c>
      <c r="K28" s="158">
        <f>SUMIFS(表5.科研平台!$J$5:$J$10000,表5.科研平台!$I$5:$I$10000,B28)</f>
        <v>0</v>
      </c>
      <c r="L28" s="158">
        <f>SUMIFS(表6.获奖!$J$5:$J$9952,表6.获奖!$I$5:$I$9952,B28)</f>
        <v>0</v>
      </c>
      <c r="M28" s="158">
        <f>SUMIFS(表7.学术交流!$J$5:$J$9964,表7.学术交流!$I$5:$I$9964,B28)</f>
        <v>0</v>
      </c>
      <c r="N28" s="158">
        <f>SUMIFS(表8.成果转化!$I$5:$I$9994,表8.成果转化!$H$5:$H$9994,B28)</f>
        <v>0</v>
      </c>
      <c r="O28" s="158">
        <f>SUMIFS(表9.咨询报告!$I$5:$I$10000,表9.咨询报告!$H$5:$H$10000,B28)</f>
        <v>0</v>
      </c>
      <c r="P28" s="158">
        <f>SUMIFS(表10.标准制订!$I$5:$I$10000,表10.标准制订!$H$5:$H$10000,B28)</f>
        <v>0</v>
      </c>
      <c r="Q28" s="158">
        <f>SUMIFS(表11.其他!$J$5:$J$10000,表11.其他!$I$5:$I$10000,B28)</f>
        <v>0</v>
      </c>
      <c r="R28" s="162">
        <f t="shared" si="2"/>
        <v>0</v>
      </c>
      <c r="S28" s="155">
        <f>SUMIFS(表1.科研项目!$M$5:$M$9471,表1.科研项目!$J$5:$J$9471,B28)</f>
        <v>0</v>
      </c>
      <c r="T28" s="155">
        <f>SUMIFS(表2.论文!$L$5:$L$9862,表2.论文!$I$5:$I$9862,B28)</f>
        <v>0</v>
      </c>
      <c r="U28" s="155">
        <f>SUMIFS(表3.知识产权!$L$5:$L$9793,表3.知识产权!$I$5:$I$9793,B28)</f>
        <v>0</v>
      </c>
      <c r="V28" s="155">
        <f>SUMIFS(表4.著作!$M$5:$M$10000,表4.著作!$J$5:$J$10000,B28)</f>
        <v>0</v>
      </c>
      <c r="W28" s="155">
        <f>SUMIFS(表5.科研平台!$L$5:$L$10000,表5.科研平台!$I$5:$I$10000,B28)</f>
        <v>0</v>
      </c>
      <c r="X28" s="155">
        <f>SUMIFS(表6.获奖!$L$5:$L$9952,表6.获奖!$I$5:$I$9952,B28)</f>
        <v>0</v>
      </c>
      <c r="Y28" s="155">
        <f>SUMIFS(表7.学术交流!$L$5:$L$9964,表7.学术交流!$I$5:$I$9964,B28)</f>
        <v>0</v>
      </c>
      <c r="Z28" s="155">
        <f>SUMIFS(表8.成果转化!$K$5:$K$9994,表8.成果转化!$H$5:$H$9994,B28)</f>
        <v>0</v>
      </c>
      <c r="AA28" s="155">
        <f>SUMIFS(表9.咨询报告!$K$5:$K$10000,表9.咨询报告!$H$5:$H$10000,B28)</f>
        <v>0</v>
      </c>
      <c r="AB28" s="155">
        <f>SUMIFS(表10.标准制订!$K$5:$K$10000,表10.标准制订!$H$5:$H$10000,B28)</f>
        <v>0</v>
      </c>
      <c r="AC28" s="155">
        <f>SUMIFS(表11.其他!$L$5:$L$10000,表11.其他!$I$5:$I$10000,B28)</f>
        <v>0</v>
      </c>
      <c r="AD28" s="167">
        <f t="shared" si="3"/>
        <v>0</v>
      </c>
      <c r="AE28" s="155"/>
    </row>
    <row r="29" ht="20" customHeight="1" spans="1:31">
      <c r="A29" s="155">
        <f>SUBTOTAL(103,$B$7:$B29)</f>
        <v>0</v>
      </c>
      <c r="B29" s="155"/>
      <c r="C29" s="155"/>
      <c r="D29" s="155"/>
      <c r="E29" s="157"/>
      <c r="F29" s="155"/>
      <c r="G29" s="158">
        <f>SUMIFS(表1.科研项目!$K$5:$K$9471,表1.科研项目!$J$5:$J$9471,B29)</f>
        <v>0</v>
      </c>
      <c r="H29" s="158">
        <f>SUMIFS(表2.论文!$J$5:$J$9862,表2.论文!$I$5:$I$9862,B29)</f>
        <v>0</v>
      </c>
      <c r="I29" s="158">
        <f>SUMIFS(表3.知识产权!$J$5:$J$9793,表3.知识产权!$I$5:$I$9793,B29)</f>
        <v>0</v>
      </c>
      <c r="J29" s="158">
        <f>SUMIFS(表4.著作!$K$5:$K$10000,表4.著作!$J$5:$J$10000,B29)</f>
        <v>0</v>
      </c>
      <c r="K29" s="158">
        <f>SUMIFS(表5.科研平台!$J$5:$J$10000,表5.科研平台!$I$5:$I$10000,B29)</f>
        <v>0</v>
      </c>
      <c r="L29" s="158">
        <f>SUMIFS(表6.获奖!$J$5:$J$9952,表6.获奖!$I$5:$I$9952,B29)</f>
        <v>0</v>
      </c>
      <c r="M29" s="158">
        <f>SUMIFS(表7.学术交流!$J$5:$J$9964,表7.学术交流!$I$5:$I$9964,B29)</f>
        <v>0</v>
      </c>
      <c r="N29" s="158">
        <f>SUMIFS(表8.成果转化!$I$5:$I$9994,表8.成果转化!$H$5:$H$9994,B29)</f>
        <v>0</v>
      </c>
      <c r="O29" s="158">
        <f>SUMIFS(表9.咨询报告!$I$5:$I$10000,表9.咨询报告!$H$5:$H$10000,B29)</f>
        <v>0</v>
      </c>
      <c r="P29" s="158">
        <f>SUMIFS(表10.标准制订!$I$5:$I$10000,表10.标准制订!$H$5:$H$10000,B29)</f>
        <v>0</v>
      </c>
      <c r="Q29" s="158">
        <f>SUMIFS(表11.其他!$J$5:$J$10000,表11.其他!$I$5:$I$10000,B29)</f>
        <v>0</v>
      </c>
      <c r="R29" s="162">
        <f t="shared" si="2"/>
        <v>0</v>
      </c>
      <c r="S29" s="155">
        <f>SUMIFS(表1.科研项目!$M$5:$M$9471,表1.科研项目!$J$5:$J$9471,B29)</f>
        <v>0</v>
      </c>
      <c r="T29" s="155">
        <f>SUMIFS(表2.论文!$L$5:$L$9862,表2.论文!$I$5:$I$9862,B29)</f>
        <v>0</v>
      </c>
      <c r="U29" s="155">
        <f>SUMIFS(表3.知识产权!$L$5:$L$9793,表3.知识产权!$I$5:$I$9793,B29)</f>
        <v>0</v>
      </c>
      <c r="V29" s="155">
        <f>SUMIFS(表4.著作!$M$5:$M$10000,表4.著作!$J$5:$J$10000,B29)</f>
        <v>0</v>
      </c>
      <c r="W29" s="155">
        <f>SUMIFS(表5.科研平台!$L$5:$L$10000,表5.科研平台!$I$5:$I$10000,B29)</f>
        <v>0</v>
      </c>
      <c r="X29" s="155">
        <f>SUMIFS(表6.获奖!$L$5:$L$9952,表6.获奖!$I$5:$I$9952,B29)</f>
        <v>0</v>
      </c>
      <c r="Y29" s="155">
        <f>SUMIFS(表7.学术交流!$L$5:$L$9964,表7.学术交流!$I$5:$I$9964,B29)</f>
        <v>0</v>
      </c>
      <c r="Z29" s="155">
        <f>SUMIFS(表8.成果转化!$K$5:$K$9994,表8.成果转化!$H$5:$H$9994,B29)</f>
        <v>0</v>
      </c>
      <c r="AA29" s="155">
        <f>SUMIFS(表9.咨询报告!$K$5:$K$10000,表9.咨询报告!$H$5:$H$10000,B29)</f>
        <v>0</v>
      </c>
      <c r="AB29" s="155">
        <f>SUMIFS(表10.标准制订!$K$5:$K$10000,表10.标准制订!$H$5:$H$10000,B29)</f>
        <v>0</v>
      </c>
      <c r="AC29" s="155">
        <f>SUMIFS(表11.其他!$L$5:$L$10000,表11.其他!$I$5:$I$10000,B29)</f>
        <v>0</v>
      </c>
      <c r="AD29" s="167">
        <f t="shared" si="3"/>
        <v>0</v>
      </c>
      <c r="AE29" s="155"/>
    </row>
    <row r="30" ht="20" customHeight="1" spans="1:31">
      <c r="A30" s="155">
        <f>SUBTOTAL(103,$B$7:$B30)</f>
        <v>0</v>
      </c>
      <c r="B30" s="155"/>
      <c r="C30" s="155"/>
      <c r="D30" s="155"/>
      <c r="E30" s="157"/>
      <c r="F30" s="155"/>
      <c r="G30" s="158">
        <f>SUMIFS(表1.科研项目!$K$5:$K$9471,表1.科研项目!$J$5:$J$9471,B30)</f>
        <v>0</v>
      </c>
      <c r="H30" s="158">
        <f>SUMIFS(表2.论文!$J$5:$J$9862,表2.论文!$I$5:$I$9862,B30)</f>
        <v>0</v>
      </c>
      <c r="I30" s="158">
        <f>SUMIFS(表3.知识产权!$J$5:$J$9793,表3.知识产权!$I$5:$I$9793,B30)</f>
        <v>0</v>
      </c>
      <c r="J30" s="158">
        <f>SUMIFS(表4.著作!$K$5:$K$10000,表4.著作!$J$5:$J$10000,B30)</f>
        <v>0</v>
      </c>
      <c r="K30" s="158">
        <f>SUMIFS(表5.科研平台!$J$5:$J$10000,表5.科研平台!$I$5:$I$10000,B30)</f>
        <v>0</v>
      </c>
      <c r="L30" s="158">
        <f>SUMIFS(表6.获奖!$J$5:$J$9952,表6.获奖!$I$5:$I$9952,B30)</f>
        <v>0</v>
      </c>
      <c r="M30" s="158">
        <f>SUMIFS(表7.学术交流!$J$5:$J$9964,表7.学术交流!$I$5:$I$9964,B30)</f>
        <v>0</v>
      </c>
      <c r="N30" s="158">
        <f>SUMIFS(表8.成果转化!$I$5:$I$9994,表8.成果转化!$H$5:$H$9994,B30)</f>
        <v>0</v>
      </c>
      <c r="O30" s="158">
        <f>SUMIFS(表9.咨询报告!$I$5:$I$10000,表9.咨询报告!$H$5:$H$10000,B30)</f>
        <v>0</v>
      </c>
      <c r="P30" s="158">
        <f>SUMIFS(表10.标准制订!$I$5:$I$10000,表10.标准制订!$H$5:$H$10000,B30)</f>
        <v>0</v>
      </c>
      <c r="Q30" s="158">
        <f>SUMIFS(表11.其他!$J$5:$J$10000,表11.其他!$I$5:$I$10000,B30)</f>
        <v>0</v>
      </c>
      <c r="R30" s="162">
        <f t="shared" si="2"/>
        <v>0</v>
      </c>
      <c r="S30" s="155">
        <f>SUMIFS(表1.科研项目!$M$5:$M$9471,表1.科研项目!$J$5:$J$9471,B30)</f>
        <v>0</v>
      </c>
      <c r="T30" s="155">
        <f>SUMIFS(表2.论文!$L$5:$L$9862,表2.论文!$I$5:$I$9862,B30)</f>
        <v>0</v>
      </c>
      <c r="U30" s="155">
        <f>SUMIFS(表3.知识产权!$L$5:$L$9793,表3.知识产权!$I$5:$I$9793,B30)</f>
        <v>0</v>
      </c>
      <c r="V30" s="155">
        <f>SUMIFS(表4.著作!$M$5:$M$10000,表4.著作!$J$5:$J$10000,B30)</f>
        <v>0</v>
      </c>
      <c r="W30" s="155">
        <f>SUMIFS(表5.科研平台!$L$5:$L$10000,表5.科研平台!$I$5:$I$10000,B30)</f>
        <v>0</v>
      </c>
      <c r="X30" s="155">
        <f>SUMIFS(表6.获奖!$L$5:$L$9952,表6.获奖!$I$5:$I$9952,B30)</f>
        <v>0</v>
      </c>
      <c r="Y30" s="155">
        <f>SUMIFS(表7.学术交流!$L$5:$L$9964,表7.学术交流!$I$5:$I$9964,B30)</f>
        <v>0</v>
      </c>
      <c r="Z30" s="155">
        <f>SUMIFS(表8.成果转化!$K$5:$K$9994,表8.成果转化!$H$5:$H$9994,B30)</f>
        <v>0</v>
      </c>
      <c r="AA30" s="155">
        <f>SUMIFS(表9.咨询报告!$K$5:$K$10000,表9.咨询报告!$H$5:$H$10000,B30)</f>
        <v>0</v>
      </c>
      <c r="AB30" s="155">
        <f>SUMIFS(表10.标准制订!$K$5:$K$10000,表10.标准制订!$H$5:$H$10000,B30)</f>
        <v>0</v>
      </c>
      <c r="AC30" s="155">
        <f>SUMIFS(表11.其他!$L$5:$L$10000,表11.其他!$I$5:$I$10000,B30)</f>
        <v>0</v>
      </c>
      <c r="AD30" s="167">
        <f t="shared" si="3"/>
        <v>0</v>
      </c>
      <c r="AE30" s="155"/>
    </row>
    <row r="31" ht="20" customHeight="1" spans="1:31">
      <c r="A31" s="155">
        <f>SUBTOTAL(103,$B$7:$B31)</f>
        <v>0</v>
      </c>
      <c r="B31" s="155"/>
      <c r="C31" s="155"/>
      <c r="D31" s="155"/>
      <c r="E31" s="157"/>
      <c r="F31" s="155"/>
      <c r="G31" s="158">
        <f>SUMIFS(表1.科研项目!$K$5:$K$9471,表1.科研项目!$J$5:$J$9471,B31)</f>
        <v>0</v>
      </c>
      <c r="H31" s="158">
        <f>SUMIFS(表2.论文!$J$5:$J$9862,表2.论文!$I$5:$I$9862,B31)</f>
        <v>0</v>
      </c>
      <c r="I31" s="158">
        <f>SUMIFS(表3.知识产权!$J$5:$J$9793,表3.知识产权!$I$5:$I$9793,B31)</f>
        <v>0</v>
      </c>
      <c r="J31" s="158">
        <f>SUMIFS(表4.著作!$K$5:$K$10000,表4.著作!$J$5:$J$10000,B31)</f>
        <v>0</v>
      </c>
      <c r="K31" s="158">
        <f>SUMIFS(表5.科研平台!$J$5:$J$10000,表5.科研平台!$I$5:$I$10000,B31)</f>
        <v>0</v>
      </c>
      <c r="L31" s="158">
        <f>SUMIFS(表6.获奖!$J$5:$J$9952,表6.获奖!$I$5:$I$9952,B31)</f>
        <v>0</v>
      </c>
      <c r="M31" s="158">
        <f>SUMIFS(表7.学术交流!$J$5:$J$9964,表7.学术交流!$I$5:$I$9964,B31)</f>
        <v>0</v>
      </c>
      <c r="N31" s="158">
        <f>SUMIFS(表8.成果转化!$I$5:$I$9994,表8.成果转化!$H$5:$H$9994,B31)</f>
        <v>0</v>
      </c>
      <c r="O31" s="158">
        <f>SUMIFS(表9.咨询报告!$I$5:$I$10000,表9.咨询报告!$H$5:$H$10000,B31)</f>
        <v>0</v>
      </c>
      <c r="P31" s="158">
        <f>SUMIFS(表10.标准制订!$I$5:$I$10000,表10.标准制订!$H$5:$H$10000,B31)</f>
        <v>0</v>
      </c>
      <c r="Q31" s="158">
        <f>SUMIFS(表11.其他!$J$5:$J$10000,表11.其他!$I$5:$I$10000,B31)</f>
        <v>0</v>
      </c>
      <c r="R31" s="162">
        <f t="shared" si="2"/>
        <v>0</v>
      </c>
      <c r="S31" s="155">
        <f>SUMIFS(表1.科研项目!$M$5:$M$9471,表1.科研项目!$J$5:$J$9471,B31)</f>
        <v>0</v>
      </c>
      <c r="T31" s="155">
        <f>SUMIFS(表2.论文!$L$5:$L$9862,表2.论文!$I$5:$I$9862,B31)</f>
        <v>0</v>
      </c>
      <c r="U31" s="155">
        <f>SUMIFS(表3.知识产权!$L$5:$L$9793,表3.知识产权!$I$5:$I$9793,B31)</f>
        <v>0</v>
      </c>
      <c r="V31" s="155">
        <f>SUMIFS(表4.著作!$M$5:$M$10000,表4.著作!$J$5:$J$10000,B31)</f>
        <v>0</v>
      </c>
      <c r="W31" s="155">
        <f>SUMIFS(表5.科研平台!$L$5:$L$10000,表5.科研平台!$I$5:$I$10000,B31)</f>
        <v>0</v>
      </c>
      <c r="X31" s="155">
        <f>SUMIFS(表6.获奖!$L$5:$L$9952,表6.获奖!$I$5:$I$9952,B31)</f>
        <v>0</v>
      </c>
      <c r="Y31" s="155">
        <f>SUMIFS(表7.学术交流!$L$5:$L$9964,表7.学术交流!$I$5:$I$9964,B31)</f>
        <v>0</v>
      </c>
      <c r="Z31" s="155">
        <f>SUMIFS(表8.成果转化!$K$5:$K$9994,表8.成果转化!$H$5:$H$9994,B31)</f>
        <v>0</v>
      </c>
      <c r="AA31" s="155">
        <f>SUMIFS(表9.咨询报告!$K$5:$K$10000,表9.咨询报告!$H$5:$H$10000,B31)</f>
        <v>0</v>
      </c>
      <c r="AB31" s="155">
        <f>SUMIFS(表10.标准制订!$K$5:$K$10000,表10.标准制订!$H$5:$H$10000,B31)</f>
        <v>0</v>
      </c>
      <c r="AC31" s="155">
        <f>SUMIFS(表11.其他!$L$5:$L$10000,表11.其他!$I$5:$I$10000,B31)</f>
        <v>0</v>
      </c>
      <c r="AD31" s="167">
        <f t="shared" si="3"/>
        <v>0</v>
      </c>
      <c r="AE31" s="155"/>
    </row>
    <row r="32" ht="20" customHeight="1" spans="1:31">
      <c r="A32" s="155">
        <f>SUBTOTAL(103,$B$7:$B32)</f>
        <v>0</v>
      </c>
      <c r="B32" s="155"/>
      <c r="C32" s="155"/>
      <c r="D32" s="155"/>
      <c r="E32" s="157"/>
      <c r="F32" s="155"/>
      <c r="G32" s="158">
        <f>SUMIFS(表1.科研项目!$K$5:$K$9471,表1.科研项目!$J$5:$J$9471,B32)</f>
        <v>0</v>
      </c>
      <c r="H32" s="158">
        <f>SUMIFS(表2.论文!$J$5:$J$9862,表2.论文!$I$5:$I$9862,B32)</f>
        <v>0</v>
      </c>
      <c r="I32" s="158">
        <f>SUMIFS(表3.知识产权!$J$5:$J$9793,表3.知识产权!$I$5:$I$9793,B32)</f>
        <v>0</v>
      </c>
      <c r="J32" s="158">
        <f>SUMIFS(表4.著作!$K$5:$K$10000,表4.著作!$J$5:$J$10000,B32)</f>
        <v>0</v>
      </c>
      <c r="K32" s="158">
        <f>SUMIFS(表5.科研平台!$J$5:$J$10000,表5.科研平台!$I$5:$I$10000,B32)</f>
        <v>0</v>
      </c>
      <c r="L32" s="158">
        <f>SUMIFS(表6.获奖!$J$5:$J$9952,表6.获奖!$I$5:$I$9952,B32)</f>
        <v>0</v>
      </c>
      <c r="M32" s="158">
        <f>SUMIFS(表7.学术交流!$J$5:$J$9964,表7.学术交流!$I$5:$I$9964,B32)</f>
        <v>0</v>
      </c>
      <c r="N32" s="158">
        <f>SUMIFS(表8.成果转化!$I$5:$I$9994,表8.成果转化!$H$5:$H$9994,B32)</f>
        <v>0</v>
      </c>
      <c r="O32" s="158">
        <f>SUMIFS(表9.咨询报告!$I$5:$I$10000,表9.咨询报告!$H$5:$H$10000,B32)</f>
        <v>0</v>
      </c>
      <c r="P32" s="158">
        <f>SUMIFS(表10.标准制订!$I$5:$I$10000,表10.标准制订!$H$5:$H$10000,B32)</f>
        <v>0</v>
      </c>
      <c r="Q32" s="158">
        <f>SUMIFS(表11.其他!$J$5:$J$10000,表11.其他!$I$5:$I$10000,B32)</f>
        <v>0</v>
      </c>
      <c r="R32" s="162">
        <f t="shared" si="2"/>
        <v>0</v>
      </c>
      <c r="S32" s="155">
        <f>SUMIFS(表1.科研项目!$M$5:$M$9471,表1.科研项目!$J$5:$J$9471,B32)</f>
        <v>0</v>
      </c>
      <c r="T32" s="155">
        <f>SUMIFS(表2.论文!$L$5:$L$9862,表2.论文!$I$5:$I$9862,B32)</f>
        <v>0</v>
      </c>
      <c r="U32" s="155">
        <f>SUMIFS(表3.知识产权!$L$5:$L$9793,表3.知识产权!$I$5:$I$9793,B32)</f>
        <v>0</v>
      </c>
      <c r="V32" s="155">
        <f>SUMIFS(表4.著作!$M$5:$M$10000,表4.著作!$J$5:$J$10000,B32)</f>
        <v>0</v>
      </c>
      <c r="W32" s="155">
        <f>SUMIFS(表5.科研平台!$L$5:$L$10000,表5.科研平台!$I$5:$I$10000,B32)</f>
        <v>0</v>
      </c>
      <c r="X32" s="155">
        <f>SUMIFS(表6.获奖!$L$5:$L$9952,表6.获奖!$I$5:$I$9952,B32)</f>
        <v>0</v>
      </c>
      <c r="Y32" s="155">
        <f>SUMIFS(表7.学术交流!$L$5:$L$9964,表7.学术交流!$I$5:$I$9964,B32)</f>
        <v>0</v>
      </c>
      <c r="Z32" s="155">
        <f>SUMIFS(表8.成果转化!$K$5:$K$9994,表8.成果转化!$H$5:$H$9994,B32)</f>
        <v>0</v>
      </c>
      <c r="AA32" s="155">
        <f>SUMIFS(表9.咨询报告!$K$5:$K$10000,表9.咨询报告!$H$5:$H$10000,B32)</f>
        <v>0</v>
      </c>
      <c r="AB32" s="155">
        <f>SUMIFS(表10.标准制订!$K$5:$K$10000,表10.标准制订!$H$5:$H$10000,B32)</f>
        <v>0</v>
      </c>
      <c r="AC32" s="155">
        <f>SUMIFS(表11.其他!$L$5:$L$10000,表11.其他!$I$5:$I$10000,B32)</f>
        <v>0</v>
      </c>
      <c r="AD32" s="167">
        <f t="shared" si="3"/>
        <v>0</v>
      </c>
      <c r="AE32" s="155"/>
    </row>
    <row r="33" ht="20" customHeight="1" spans="1:31">
      <c r="A33" s="155">
        <f>SUBTOTAL(103,$B$7:$B33)</f>
        <v>0</v>
      </c>
      <c r="B33" s="155"/>
      <c r="C33" s="155"/>
      <c r="D33" s="155"/>
      <c r="E33" s="157"/>
      <c r="F33" s="155"/>
      <c r="G33" s="158">
        <f>SUMIFS(表1.科研项目!$K$5:$K$9471,表1.科研项目!$J$5:$J$9471,B33)</f>
        <v>0</v>
      </c>
      <c r="H33" s="158">
        <f>SUMIFS(表2.论文!$J$5:$J$9862,表2.论文!$I$5:$I$9862,B33)</f>
        <v>0</v>
      </c>
      <c r="I33" s="158">
        <f>SUMIFS(表3.知识产权!$J$5:$J$9793,表3.知识产权!$I$5:$I$9793,B33)</f>
        <v>0</v>
      </c>
      <c r="J33" s="158">
        <f>SUMIFS(表4.著作!$K$5:$K$10000,表4.著作!$J$5:$J$10000,B33)</f>
        <v>0</v>
      </c>
      <c r="K33" s="158">
        <f>SUMIFS(表5.科研平台!$J$5:$J$10000,表5.科研平台!$I$5:$I$10000,B33)</f>
        <v>0</v>
      </c>
      <c r="L33" s="158">
        <f>SUMIFS(表6.获奖!$J$5:$J$9952,表6.获奖!$I$5:$I$9952,B33)</f>
        <v>0</v>
      </c>
      <c r="M33" s="158">
        <f>SUMIFS(表7.学术交流!$J$5:$J$9964,表7.学术交流!$I$5:$I$9964,B33)</f>
        <v>0</v>
      </c>
      <c r="N33" s="158">
        <f>SUMIFS(表8.成果转化!$I$5:$I$9994,表8.成果转化!$H$5:$H$9994,B33)</f>
        <v>0</v>
      </c>
      <c r="O33" s="158">
        <f>SUMIFS(表9.咨询报告!$I$5:$I$10000,表9.咨询报告!$H$5:$H$10000,B33)</f>
        <v>0</v>
      </c>
      <c r="P33" s="158">
        <f>SUMIFS(表10.标准制订!$I$5:$I$10000,表10.标准制订!$H$5:$H$10000,B33)</f>
        <v>0</v>
      </c>
      <c r="Q33" s="158">
        <f>SUMIFS(表11.其他!$J$5:$J$10000,表11.其他!$I$5:$I$10000,B33)</f>
        <v>0</v>
      </c>
      <c r="R33" s="162">
        <f t="shared" si="2"/>
        <v>0</v>
      </c>
      <c r="S33" s="155">
        <f>SUMIFS(表1.科研项目!$M$5:$M$9471,表1.科研项目!$J$5:$J$9471,B33)</f>
        <v>0</v>
      </c>
      <c r="T33" s="155">
        <f>SUMIFS(表2.论文!$L$5:$L$9862,表2.论文!$I$5:$I$9862,B33)</f>
        <v>0</v>
      </c>
      <c r="U33" s="155">
        <f>SUMIFS(表3.知识产权!$L$5:$L$9793,表3.知识产权!$I$5:$I$9793,B33)</f>
        <v>0</v>
      </c>
      <c r="V33" s="155">
        <f>SUMIFS(表4.著作!$M$5:$M$10000,表4.著作!$J$5:$J$10000,B33)</f>
        <v>0</v>
      </c>
      <c r="W33" s="155">
        <f>SUMIFS(表5.科研平台!$L$5:$L$10000,表5.科研平台!$I$5:$I$10000,B33)</f>
        <v>0</v>
      </c>
      <c r="X33" s="155">
        <f>SUMIFS(表6.获奖!$L$5:$L$9952,表6.获奖!$I$5:$I$9952,B33)</f>
        <v>0</v>
      </c>
      <c r="Y33" s="155">
        <f>SUMIFS(表7.学术交流!$L$5:$L$9964,表7.学术交流!$I$5:$I$9964,B33)</f>
        <v>0</v>
      </c>
      <c r="Z33" s="155">
        <f>SUMIFS(表8.成果转化!$K$5:$K$9994,表8.成果转化!$H$5:$H$9994,B33)</f>
        <v>0</v>
      </c>
      <c r="AA33" s="155">
        <f>SUMIFS(表9.咨询报告!$K$5:$K$10000,表9.咨询报告!$H$5:$H$10000,B33)</f>
        <v>0</v>
      </c>
      <c r="AB33" s="155">
        <f>SUMIFS(表10.标准制订!$K$5:$K$10000,表10.标准制订!$H$5:$H$10000,B33)</f>
        <v>0</v>
      </c>
      <c r="AC33" s="155">
        <f>SUMIFS(表11.其他!$L$5:$L$10000,表11.其他!$I$5:$I$10000,B33)</f>
        <v>0</v>
      </c>
      <c r="AD33" s="167">
        <f t="shared" si="3"/>
        <v>0</v>
      </c>
      <c r="AE33" s="155"/>
    </row>
    <row r="34" ht="20" customHeight="1" spans="1:31">
      <c r="A34" s="155">
        <f>SUBTOTAL(103,$B$7:$B34)</f>
        <v>0</v>
      </c>
      <c r="B34" s="155"/>
      <c r="C34" s="155"/>
      <c r="D34" s="155"/>
      <c r="E34" s="157"/>
      <c r="F34" s="155"/>
      <c r="G34" s="158">
        <f>SUMIFS(表1.科研项目!$K$5:$K$9471,表1.科研项目!$J$5:$J$9471,B34)</f>
        <v>0</v>
      </c>
      <c r="H34" s="158">
        <f>SUMIFS(表2.论文!$J$5:$J$9862,表2.论文!$I$5:$I$9862,B34)</f>
        <v>0</v>
      </c>
      <c r="I34" s="158">
        <f>SUMIFS(表3.知识产权!$J$5:$J$9793,表3.知识产权!$I$5:$I$9793,B34)</f>
        <v>0</v>
      </c>
      <c r="J34" s="158">
        <f>SUMIFS(表4.著作!$K$5:$K$10000,表4.著作!$J$5:$J$10000,B34)</f>
        <v>0</v>
      </c>
      <c r="K34" s="158">
        <f>SUMIFS(表5.科研平台!$J$5:$J$10000,表5.科研平台!$I$5:$I$10000,B34)</f>
        <v>0</v>
      </c>
      <c r="L34" s="158">
        <f>SUMIFS(表6.获奖!$J$5:$J$9952,表6.获奖!$I$5:$I$9952,B34)</f>
        <v>0</v>
      </c>
      <c r="M34" s="158">
        <f>SUMIFS(表7.学术交流!$J$5:$J$9964,表7.学术交流!$I$5:$I$9964,B34)</f>
        <v>0</v>
      </c>
      <c r="N34" s="158">
        <f>SUMIFS(表8.成果转化!$I$5:$I$9994,表8.成果转化!$H$5:$H$9994,B34)</f>
        <v>0</v>
      </c>
      <c r="O34" s="158">
        <f>SUMIFS(表9.咨询报告!$I$5:$I$10000,表9.咨询报告!$H$5:$H$10000,B34)</f>
        <v>0</v>
      </c>
      <c r="P34" s="158">
        <f>SUMIFS(表10.标准制订!$I$5:$I$10000,表10.标准制订!$H$5:$H$10000,B34)</f>
        <v>0</v>
      </c>
      <c r="Q34" s="158">
        <f>SUMIFS(表11.其他!$J$5:$J$10000,表11.其他!$I$5:$I$10000,B34)</f>
        <v>0</v>
      </c>
      <c r="R34" s="162">
        <f t="shared" si="2"/>
        <v>0</v>
      </c>
      <c r="S34" s="155">
        <f>SUMIFS(表1.科研项目!$M$5:$M$9471,表1.科研项目!$J$5:$J$9471,B34)</f>
        <v>0</v>
      </c>
      <c r="T34" s="155">
        <f>SUMIFS(表2.论文!$L$5:$L$9862,表2.论文!$I$5:$I$9862,B34)</f>
        <v>0</v>
      </c>
      <c r="U34" s="155">
        <f>SUMIFS(表3.知识产权!$L$5:$L$9793,表3.知识产权!$I$5:$I$9793,B34)</f>
        <v>0</v>
      </c>
      <c r="V34" s="155">
        <f>SUMIFS(表4.著作!$M$5:$M$10000,表4.著作!$J$5:$J$10000,B34)</f>
        <v>0</v>
      </c>
      <c r="W34" s="155">
        <f>SUMIFS(表5.科研平台!$L$5:$L$10000,表5.科研平台!$I$5:$I$10000,B34)</f>
        <v>0</v>
      </c>
      <c r="X34" s="155">
        <f>SUMIFS(表6.获奖!$L$5:$L$9952,表6.获奖!$I$5:$I$9952,B34)</f>
        <v>0</v>
      </c>
      <c r="Y34" s="155">
        <f>SUMIFS(表7.学术交流!$L$5:$L$9964,表7.学术交流!$I$5:$I$9964,B34)</f>
        <v>0</v>
      </c>
      <c r="Z34" s="155">
        <f>SUMIFS(表8.成果转化!$K$5:$K$9994,表8.成果转化!$H$5:$H$9994,B34)</f>
        <v>0</v>
      </c>
      <c r="AA34" s="155">
        <f>SUMIFS(表9.咨询报告!$K$5:$K$10000,表9.咨询报告!$H$5:$H$10000,B34)</f>
        <v>0</v>
      </c>
      <c r="AB34" s="155">
        <f>SUMIFS(表10.标准制订!$K$5:$K$10000,表10.标准制订!$H$5:$H$10000,B34)</f>
        <v>0</v>
      </c>
      <c r="AC34" s="155">
        <f>SUMIFS(表11.其他!$L$5:$L$10000,表11.其他!$I$5:$I$10000,B34)</f>
        <v>0</v>
      </c>
      <c r="AD34" s="167">
        <f t="shared" si="3"/>
        <v>0</v>
      </c>
      <c r="AE34" s="155"/>
    </row>
    <row r="35" ht="20" customHeight="1" spans="1:31">
      <c r="A35" s="155">
        <f>SUBTOTAL(103,$B$7:$B35)</f>
        <v>0</v>
      </c>
      <c r="B35" s="155"/>
      <c r="C35" s="155"/>
      <c r="D35" s="155"/>
      <c r="E35" s="157"/>
      <c r="F35" s="155"/>
      <c r="G35" s="158">
        <f>SUMIFS(表1.科研项目!$K$5:$K$9471,表1.科研项目!$J$5:$J$9471,B35)</f>
        <v>0</v>
      </c>
      <c r="H35" s="158">
        <f>SUMIFS(表2.论文!$J$5:$J$9862,表2.论文!$I$5:$I$9862,B35)</f>
        <v>0</v>
      </c>
      <c r="I35" s="158">
        <f>SUMIFS(表3.知识产权!$J$5:$J$9793,表3.知识产权!$I$5:$I$9793,B35)</f>
        <v>0</v>
      </c>
      <c r="J35" s="158">
        <f>SUMIFS(表4.著作!$K$5:$K$10000,表4.著作!$J$5:$J$10000,B35)</f>
        <v>0</v>
      </c>
      <c r="K35" s="158">
        <f>SUMIFS(表5.科研平台!$J$5:$J$10000,表5.科研平台!$I$5:$I$10000,B35)</f>
        <v>0</v>
      </c>
      <c r="L35" s="158">
        <f>SUMIFS(表6.获奖!$J$5:$J$9952,表6.获奖!$I$5:$I$9952,B35)</f>
        <v>0</v>
      </c>
      <c r="M35" s="158">
        <f>SUMIFS(表7.学术交流!$J$5:$J$9964,表7.学术交流!$I$5:$I$9964,B35)</f>
        <v>0</v>
      </c>
      <c r="N35" s="158">
        <f>SUMIFS(表8.成果转化!$I$5:$I$9994,表8.成果转化!$H$5:$H$9994,B35)</f>
        <v>0</v>
      </c>
      <c r="O35" s="158">
        <f>SUMIFS(表9.咨询报告!$I$5:$I$10000,表9.咨询报告!$H$5:$H$10000,B35)</f>
        <v>0</v>
      </c>
      <c r="P35" s="158">
        <f>SUMIFS(表10.标准制订!$I$5:$I$10000,表10.标准制订!$H$5:$H$10000,B35)</f>
        <v>0</v>
      </c>
      <c r="Q35" s="158">
        <f>SUMIFS(表11.其他!$J$5:$J$10000,表11.其他!$I$5:$I$10000,B35)</f>
        <v>0</v>
      </c>
      <c r="R35" s="162">
        <f t="shared" si="2"/>
        <v>0</v>
      </c>
      <c r="S35" s="155">
        <f>SUMIFS(表1.科研项目!$M$5:$M$9471,表1.科研项目!$J$5:$J$9471,B35)</f>
        <v>0</v>
      </c>
      <c r="T35" s="155">
        <f>SUMIFS(表2.论文!$L$5:$L$9862,表2.论文!$I$5:$I$9862,B35)</f>
        <v>0</v>
      </c>
      <c r="U35" s="155">
        <f>SUMIFS(表3.知识产权!$L$5:$L$9793,表3.知识产权!$I$5:$I$9793,B35)</f>
        <v>0</v>
      </c>
      <c r="V35" s="155">
        <f>SUMIFS(表4.著作!$M$5:$M$10000,表4.著作!$J$5:$J$10000,B35)</f>
        <v>0</v>
      </c>
      <c r="W35" s="155">
        <f>SUMIFS(表5.科研平台!$L$5:$L$10000,表5.科研平台!$I$5:$I$10000,B35)</f>
        <v>0</v>
      </c>
      <c r="X35" s="155">
        <f>SUMIFS(表6.获奖!$L$5:$L$9952,表6.获奖!$I$5:$I$9952,B35)</f>
        <v>0</v>
      </c>
      <c r="Y35" s="155">
        <f>SUMIFS(表7.学术交流!$L$5:$L$9964,表7.学术交流!$I$5:$I$9964,B35)</f>
        <v>0</v>
      </c>
      <c r="Z35" s="155">
        <f>SUMIFS(表8.成果转化!$K$5:$K$9994,表8.成果转化!$H$5:$H$9994,B35)</f>
        <v>0</v>
      </c>
      <c r="AA35" s="155">
        <f>SUMIFS(表9.咨询报告!$K$5:$K$10000,表9.咨询报告!$H$5:$H$10000,B35)</f>
        <v>0</v>
      </c>
      <c r="AB35" s="155">
        <f>SUMIFS(表10.标准制订!$K$5:$K$10000,表10.标准制订!$H$5:$H$10000,B35)</f>
        <v>0</v>
      </c>
      <c r="AC35" s="155">
        <f>SUMIFS(表11.其他!$L$5:$L$10000,表11.其他!$I$5:$I$10000,B35)</f>
        <v>0</v>
      </c>
      <c r="AD35" s="167">
        <f t="shared" si="3"/>
        <v>0</v>
      </c>
      <c r="AE35" s="155"/>
    </row>
    <row r="36" ht="20" customHeight="1" spans="1:31">
      <c r="A36" s="155">
        <f>SUBTOTAL(103,$B$7:$B36)</f>
        <v>0</v>
      </c>
      <c r="B36" s="155"/>
      <c r="C36" s="155"/>
      <c r="D36" s="155"/>
      <c r="E36" s="157"/>
      <c r="F36" s="155"/>
      <c r="G36" s="158">
        <f>SUMIFS(表1.科研项目!$K$5:$K$9471,表1.科研项目!$J$5:$J$9471,B36)</f>
        <v>0</v>
      </c>
      <c r="H36" s="158">
        <f>SUMIFS(表2.论文!$J$5:$J$9862,表2.论文!$I$5:$I$9862,B36)</f>
        <v>0</v>
      </c>
      <c r="I36" s="158">
        <f>SUMIFS(表3.知识产权!$J$5:$J$9793,表3.知识产权!$I$5:$I$9793,B36)</f>
        <v>0</v>
      </c>
      <c r="J36" s="158">
        <f>SUMIFS(表4.著作!$K$5:$K$10000,表4.著作!$J$5:$J$10000,B36)</f>
        <v>0</v>
      </c>
      <c r="K36" s="158">
        <f>SUMIFS(表5.科研平台!$J$5:$J$10000,表5.科研平台!$I$5:$I$10000,B36)</f>
        <v>0</v>
      </c>
      <c r="L36" s="158">
        <f>SUMIFS(表6.获奖!$J$5:$J$9952,表6.获奖!$I$5:$I$9952,B36)</f>
        <v>0</v>
      </c>
      <c r="M36" s="158">
        <f>SUMIFS(表7.学术交流!$J$5:$J$9964,表7.学术交流!$I$5:$I$9964,B36)</f>
        <v>0</v>
      </c>
      <c r="N36" s="158">
        <f>SUMIFS(表8.成果转化!$I$5:$I$9994,表8.成果转化!$H$5:$H$9994,B36)</f>
        <v>0</v>
      </c>
      <c r="O36" s="158">
        <f>SUMIFS(表9.咨询报告!$I$5:$I$10000,表9.咨询报告!$H$5:$H$10000,B36)</f>
        <v>0</v>
      </c>
      <c r="P36" s="158">
        <f>SUMIFS(表10.标准制订!$I$5:$I$10000,表10.标准制订!$H$5:$H$10000,B36)</f>
        <v>0</v>
      </c>
      <c r="Q36" s="158">
        <f>SUMIFS(表11.其他!$J$5:$J$10000,表11.其他!$I$5:$I$10000,B36)</f>
        <v>0</v>
      </c>
      <c r="R36" s="162">
        <f t="shared" si="2"/>
        <v>0</v>
      </c>
      <c r="S36" s="155">
        <f>SUMIFS(表1.科研项目!$M$5:$M$9471,表1.科研项目!$J$5:$J$9471,B36)</f>
        <v>0</v>
      </c>
      <c r="T36" s="155">
        <f>SUMIFS(表2.论文!$L$5:$L$9862,表2.论文!$I$5:$I$9862,B36)</f>
        <v>0</v>
      </c>
      <c r="U36" s="155">
        <f>SUMIFS(表3.知识产权!$L$5:$L$9793,表3.知识产权!$I$5:$I$9793,B36)</f>
        <v>0</v>
      </c>
      <c r="V36" s="155">
        <f>SUMIFS(表4.著作!$M$5:$M$10000,表4.著作!$J$5:$J$10000,B36)</f>
        <v>0</v>
      </c>
      <c r="W36" s="155">
        <f>SUMIFS(表5.科研平台!$L$5:$L$10000,表5.科研平台!$I$5:$I$10000,B36)</f>
        <v>0</v>
      </c>
      <c r="X36" s="155">
        <f>SUMIFS(表6.获奖!$L$5:$L$9952,表6.获奖!$I$5:$I$9952,B36)</f>
        <v>0</v>
      </c>
      <c r="Y36" s="155">
        <f>SUMIFS(表7.学术交流!$L$5:$L$9964,表7.学术交流!$I$5:$I$9964,B36)</f>
        <v>0</v>
      </c>
      <c r="Z36" s="155">
        <f>SUMIFS(表8.成果转化!$K$5:$K$9994,表8.成果转化!$H$5:$H$9994,B36)</f>
        <v>0</v>
      </c>
      <c r="AA36" s="155">
        <f>SUMIFS(表9.咨询报告!$K$5:$K$10000,表9.咨询报告!$H$5:$H$10000,B36)</f>
        <v>0</v>
      </c>
      <c r="AB36" s="155">
        <f>SUMIFS(表10.标准制订!$K$5:$K$10000,表10.标准制订!$H$5:$H$10000,B36)</f>
        <v>0</v>
      </c>
      <c r="AC36" s="155">
        <f>SUMIFS(表11.其他!$L$5:$L$10000,表11.其他!$I$5:$I$10000,B36)</f>
        <v>0</v>
      </c>
      <c r="AD36" s="167">
        <f t="shared" si="3"/>
        <v>0</v>
      </c>
      <c r="AE36" s="155"/>
    </row>
    <row r="37" ht="20" customHeight="1" spans="1:31">
      <c r="A37" s="155">
        <f>SUBTOTAL(103,$B$7:$B37)</f>
        <v>0</v>
      </c>
      <c r="B37" s="155"/>
      <c r="C37" s="155"/>
      <c r="D37" s="155"/>
      <c r="E37" s="157"/>
      <c r="F37" s="155"/>
      <c r="G37" s="158">
        <f>SUMIFS(表1.科研项目!$K$5:$K$9471,表1.科研项目!$J$5:$J$9471,B37)</f>
        <v>0</v>
      </c>
      <c r="H37" s="158">
        <f>SUMIFS(表2.论文!$J$5:$J$9862,表2.论文!$I$5:$I$9862,B37)</f>
        <v>0</v>
      </c>
      <c r="I37" s="158">
        <f>SUMIFS(表3.知识产权!$J$5:$J$9793,表3.知识产权!$I$5:$I$9793,B37)</f>
        <v>0</v>
      </c>
      <c r="J37" s="158">
        <f>SUMIFS(表4.著作!$K$5:$K$10000,表4.著作!$J$5:$J$10000,B37)</f>
        <v>0</v>
      </c>
      <c r="K37" s="158">
        <f>SUMIFS(表5.科研平台!$J$5:$J$10000,表5.科研平台!$I$5:$I$10000,B37)</f>
        <v>0</v>
      </c>
      <c r="L37" s="158">
        <f>SUMIFS(表6.获奖!$J$5:$J$9952,表6.获奖!$I$5:$I$9952,B37)</f>
        <v>0</v>
      </c>
      <c r="M37" s="158">
        <f>SUMIFS(表7.学术交流!$J$5:$J$9964,表7.学术交流!$I$5:$I$9964,B37)</f>
        <v>0</v>
      </c>
      <c r="N37" s="158">
        <f>SUMIFS(表8.成果转化!$I$5:$I$9994,表8.成果转化!$H$5:$H$9994,B37)</f>
        <v>0</v>
      </c>
      <c r="O37" s="158">
        <f>SUMIFS(表9.咨询报告!$I$5:$I$10000,表9.咨询报告!$H$5:$H$10000,B37)</f>
        <v>0</v>
      </c>
      <c r="P37" s="158">
        <f>SUMIFS(表10.标准制订!$I$5:$I$10000,表10.标准制订!$H$5:$H$10000,B37)</f>
        <v>0</v>
      </c>
      <c r="Q37" s="158">
        <f>SUMIFS(表11.其他!$J$5:$J$10000,表11.其他!$I$5:$I$10000,B37)</f>
        <v>0</v>
      </c>
      <c r="R37" s="162">
        <f t="shared" si="2"/>
        <v>0</v>
      </c>
      <c r="S37" s="155">
        <f>SUMIFS(表1.科研项目!$M$5:$M$9471,表1.科研项目!$J$5:$J$9471,B37)</f>
        <v>0</v>
      </c>
      <c r="T37" s="155">
        <f>SUMIFS(表2.论文!$L$5:$L$9862,表2.论文!$I$5:$I$9862,B37)</f>
        <v>0</v>
      </c>
      <c r="U37" s="155">
        <f>SUMIFS(表3.知识产权!$L$5:$L$9793,表3.知识产权!$I$5:$I$9793,B37)</f>
        <v>0</v>
      </c>
      <c r="V37" s="155">
        <f>SUMIFS(表4.著作!$M$5:$M$10000,表4.著作!$J$5:$J$10000,B37)</f>
        <v>0</v>
      </c>
      <c r="W37" s="155">
        <f>SUMIFS(表5.科研平台!$L$5:$L$10000,表5.科研平台!$I$5:$I$10000,B37)</f>
        <v>0</v>
      </c>
      <c r="X37" s="155">
        <f>SUMIFS(表6.获奖!$L$5:$L$9952,表6.获奖!$I$5:$I$9952,B37)</f>
        <v>0</v>
      </c>
      <c r="Y37" s="155">
        <f>SUMIFS(表7.学术交流!$L$5:$L$9964,表7.学术交流!$I$5:$I$9964,B37)</f>
        <v>0</v>
      </c>
      <c r="Z37" s="155">
        <f>SUMIFS(表8.成果转化!$K$5:$K$9994,表8.成果转化!$H$5:$H$9994,B37)</f>
        <v>0</v>
      </c>
      <c r="AA37" s="155">
        <f>SUMIFS(表9.咨询报告!$K$5:$K$10000,表9.咨询报告!$H$5:$H$10000,B37)</f>
        <v>0</v>
      </c>
      <c r="AB37" s="155">
        <f>SUMIFS(表10.标准制订!$K$5:$K$10000,表10.标准制订!$H$5:$H$10000,B37)</f>
        <v>0</v>
      </c>
      <c r="AC37" s="155">
        <f>SUMIFS(表11.其他!$L$5:$L$10000,表11.其他!$I$5:$I$10000,B37)</f>
        <v>0</v>
      </c>
      <c r="AD37" s="167">
        <f t="shared" si="3"/>
        <v>0</v>
      </c>
      <c r="AE37" s="155"/>
    </row>
    <row r="38" ht="20" customHeight="1" spans="1:31">
      <c r="A38" s="155">
        <f>SUBTOTAL(103,$B$7:$B38)</f>
        <v>0</v>
      </c>
      <c r="B38" s="155"/>
      <c r="C38" s="155"/>
      <c r="D38" s="155"/>
      <c r="E38" s="157"/>
      <c r="F38" s="155"/>
      <c r="G38" s="158">
        <f>SUMIFS(表1.科研项目!$K$5:$K$9471,表1.科研项目!$J$5:$J$9471,B38)</f>
        <v>0</v>
      </c>
      <c r="H38" s="158">
        <f>SUMIFS(表2.论文!$J$5:$J$9862,表2.论文!$I$5:$I$9862,B38)</f>
        <v>0</v>
      </c>
      <c r="I38" s="158">
        <f>SUMIFS(表3.知识产权!$J$5:$J$9793,表3.知识产权!$I$5:$I$9793,B38)</f>
        <v>0</v>
      </c>
      <c r="J38" s="158">
        <f>SUMIFS(表4.著作!$K$5:$K$10000,表4.著作!$J$5:$J$10000,B38)</f>
        <v>0</v>
      </c>
      <c r="K38" s="158">
        <f>SUMIFS(表5.科研平台!$J$5:$J$10000,表5.科研平台!$I$5:$I$10000,B38)</f>
        <v>0</v>
      </c>
      <c r="L38" s="158">
        <f>SUMIFS(表6.获奖!$J$5:$J$9952,表6.获奖!$I$5:$I$9952,B38)</f>
        <v>0</v>
      </c>
      <c r="M38" s="158">
        <f>SUMIFS(表7.学术交流!$J$5:$J$9964,表7.学术交流!$I$5:$I$9964,B38)</f>
        <v>0</v>
      </c>
      <c r="N38" s="158">
        <f>SUMIFS(表8.成果转化!$I$5:$I$9994,表8.成果转化!$H$5:$H$9994,B38)</f>
        <v>0</v>
      </c>
      <c r="O38" s="158">
        <f>SUMIFS(表9.咨询报告!$I$5:$I$10000,表9.咨询报告!$H$5:$H$10000,B38)</f>
        <v>0</v>
      </c>
      <c r="P38" s="158">
        <f>SUMIFS(表10.标准制订!$I$5:$I$10000,表10.标准制订!$H$5:$H$10000,B38)</f>
        <v>0</v>
      </c>
      <c r="Q38" s="158">
        <f>SUMIFS(表11.其他!$J$5:$J$10000,表11.其他!$I$5:$I$10000,B38)</f>
        <v>0</v>
      </c>
      <c r="R38" s="162">
        <f t="shared" si="2"/>
        <v>0</v>
      </c>
      <c r="S38" s="155">
        <f>SUMIFS(表1.科研项目!$M$5:$M$9471,表1.科研项目!$J$5:$J$9471,B38)</f>
        <v>0</v>
      </c>
      <c r="T38" s="155">
        <f>SUMIFS(表2.论文!$L$5:$L$9862,表2.论文!$I$5:$I$9862,B38)</f>
        <v>0</v>
      </c>
      <c r="U38" s="155">
        <f>SUMIFS(表3.知识产权!$L$5:$L$9793,表3.知识产权!$I$5:$I$9793,B38)</f>
        <v>0</v>
      </c>
      <c r="V38" s="155">
        <f>SUMIFS(表4.著作!$M$5:$M$10000,表4.著作!$J$5:$J$10000,B38)</f>
        <v>0</v>
      </c>
      <c r="W38" s="155">
        <f>SUMIFS(表5.科研平台!$L$5:$L$10000,表5.科研平台!$I$5:$I$10000,B38)</f>
        <v>0</v>
      </c>
      <c r="X38" s="155">
        <f>SUMIFS(表6.获奖!$L$5:$L$9952,表6.获奖!$I$5:$I$9952,B38)</f>
        <v>0</v>
      </c>
      <c r="Y38" s="155">
        <f>SUMIFS(表7.学术交流!$L$5:$L$9964,表7.学术交流!$I$5:$I$9964,B38)</f>
        <v>0</v>
      </c>
      <c r="Z38" s="155">
        <f>SUMIFS(表8.成果转化!$K$5:$K$9994,表8.成果转化!$H$5:$H$9994,B38)</f>
        <v>0</v>
      </c>
      <c r="AA38" s="155">
        <f>SUMIFS(表9.咨询报告!$K$5:$K$10000,表9.咨询报告!$H$5:$H$10000,B38)</f>
        <v>0</v>
      </c>
      <c r="AB38" s="155">
        <f>SUMIFS(表10.标准制订!$K$5:$K$10000,表10.标准制订!$H$5:$H$10000,B38)</f>
        <v>0</v>
      </c>
      <c r="AC38" s="155">
        <f>SUMIFS(表11.其他!$L$5:$L$10000,表11.其他!$I$5:$I$10000,B38)</f>
        <v>0</v>
      </c>
      <c r="AD38" s="167">
        <f t="shared" si="3"/>
        <v>0</v>
      </c>
      <c r="AE38" s="155"/>
    </row>
    <row r="39" ht="20" customHeight="1" spans="1:31">
      <c r="A39" s="155">
        <f>SUBTOTAL(103,$B$7:$B39)</f>
        <v>0</v>
      </c>
      <c r="B39" s="155"/>
      <c r="C39" s="155"/>
      <c r="D39" s="155"/>
      <c r="E39" s="159"/>
      <c r="F39" s="159"/>
      <c r="G39" s="158">
        <f>SUMIFS(表1.科研项目!$K$5:$K$9471,表1.科研项目!$J$5:$J$9471,B39)</f>
        <v>0</v>
      </c>
      <c r="H39" s="158">
        <f>SUMIFS(表2.论文!$J$5:$J$9862,表2.论文!$I$5:$I$9862,B39)</f>
        <v>0</v>
      </c>
      <c r="I39" s="158">
        <f>SUMIFS(表3.知识产权!$J$5:$J$9793,表3.知识产权!$I$5:$I$9793,B39)</f>
        <v>0</v>
      </c>
      <c r="J39" s="158">
        <f>SUMIFS(表4.著作!$K$5:$K$10000,表4.著作!$J$5:$J$10000,B39)</f>
        <v>0</v>
      </c>
      <c r="K39" s="158">
        <f>SUMIFS(表5.科研平台!$J$5:$J$10000,表5.科研平台!$I$5:$I$10000,B39)</f>
        <v>0</v>
      </c>
      <c r="L39" s="158">
        <f>SUMIFS(表6.获奖!$J$5:$J$9952,表6.获奖!$I$5:$I$9952,B39)</f>
        <v>0</v>
      </c>
      <c r="M39" s="158">
        <f>SUMIFS(表7.学术交流!$J$5:$J$9964,表7.学术交流!$I$5:$I$9964,B39)</f>
        <v>0</v>
      </c>
      <c r="N39" s="158">
        <f>SUMIFS(表8.成果转化!$I$5:$I$9994,表8.成果转化!$H$5:$H$9994,B39)</f>
        <v>0</v>
      </c>
      <c r="O39" s="158">
        <f>SUMIFS(表9.咨询报告!$I$5:$I$10000,表9.咨询报告!$H$5:$H$10000,B39)</f>
        <v>0</v>
      </c>
      <c r="P39" s="158">
        <f>SUMIFS(表10.标准制订!$I$5:$I$10000,表10.标准制订!$H$5:$H$10000,B39)</f>
        <v>0</v>
      </c>
      <c r="Q39" s="158">
        <f>SUMIFS(表11.其他!$J$5:$J$10000,表11.其他!$I$5:$I$10000,B39)</f>
        <v>0</v>
      </c>
      <c r="R39" s="162">
        <f t="shared" si="2"/>
        <v>0</v>
      </c>
      <c r="S39" s="155">
        <f>SUMIFS(表1.科研项目!$M$5:$M$9471,表1.科研项目!$J$5:$J$9471,B39)</f>
        <v>0</v>
      </c>
      <c r="T39" s="155">
        <f>SUMIFS(表2.论文!$L$5:$L$9862,表2.论文!$I$5:$I$9862,B39)</f>
        <v>0</v>
      </c>
      <c r="U39" s="155">
        <f>SUMIFS(表3.知识产权!$L$5:$L$9793,表3.知识产权!$I$5:$I$9793,B39)</f>
        <v>0</v>
      </c>
      <c r="V39" s="155">
        <f>SUMIFS(表4.著作!$M$5:$M$10000,表4.著作!$J$5:$J$10000,B39)</f>
        <v>0</v>
      </c>
      <c r="W39" s="155">
        <f>SUMIFS(表5.科研平台!$L$5:$L$10000,表5.科研平台!$I$5:$I$10000,B39)</f>
        <v>0</v>
      </c>
      <c r="X39" s="155">
        <f>SUMIFS(表6.获奖!$L$5:$L$9952,表6.获奖!$I$5:$I$9952,B39)</f>
        <v>0</v>
      </c>
      <c r="Y39" s="155">
        <f>SUMIFS(表7.学术交流!$L$5:$L$9964,表7.学术交流!$I$5:$I$9964,B39)</f>
        <v>0</v>
      </c>
      <c r="Z39" s="155">
        <f>SUMIFS(表8.成果转化!$K$5:$K$9994,表8.成果转化!$H$5:$H$9994,B39)</f>
        <v>0</v>
      </c>
      <c r="AA39" s="155">
        <f>SUMIFS(表9.咨询报告!$K$5:$K$10000,表9.咨询报告!$H$5:$H$10000,B39)</f>
        <v>0</v>
      </c>
      <c r="AB39" s="155">
        <f>SUMIFS(表10.标准制订!$K$5:$K$10000,表10.标准制订!$H$5:$H$10000,B39)</f>
        <v>0</v>
      </c>
      <c r="AC39" s="155">
        <f>SUMIFS(表11.其他!$L$5:$L$10000,表11.其他!$I$5:$I$10000,B39)</f>
        <v>0</v>
      </c>
      <c r="AD39" s="167">
        <f t="shared" si="3"/>
        <v>0</v>
      </c>
      <c r="AE39" s="155"/>
    </row>
    <row r="40" ht="20" customHeight="1" spans="1:31">
      <c r="A40" s="155">
        <f>SUBTOTAL(103,$B$7:$B40)</f>
        <v>0</v>
      </c>
      <c r="B40" s="155"/>
      <c r="C40" s="155"/>
      <c r="D40" s="155"/>
      <c r="E40" s="157"/>
      <c r="F40" s="155"/>
      <c r="G40" s="158">
        <f>SUMIFS(表1.科研项目!$K$5:$K$9471,表1.科研项目!$J$5:$J$9471,B40)</f>
        <v>0</v>
      </c>
      <c r="H40" s="158">
        <f>SUMIFS(表2.论文!$J$5:$J$9862,表2.论文!$I$5:$I$9862,B40)</f>
        <v>0</v>
      </c>
      <c r="I40" s="158">
        <f>SUMIFS(表3.知识产权!$J$5:$J$9793,表3.知识产权!$I$5:$I$9793,B40)</f>
        <v>0</v>
      </c>
      <c r="J40" s="158">
        <f>SUMIFS(表4.著作!$K$5:$K$10000,表4.著作!$J$5:$J$10000,B40)</f>
        <v>0</v>
      </c>
      <c r="K40" s="158">
        <f>SUMIFS(表5.科研平台!$J$5:$J$10000,表5.科研平台!$I$5:$I$10000,B40)</f>
        <v>0</v>
      </c>
      <c r="L40" s="158">
        <f>SUMIFS(表6.获奖!$J$5:$J$9952,表6.获奖!$I$5:$I$9952,B40)</f>
        <v>0</v>
      </c>
      <c r="M40" s="158">
        <f>SUMIFS(表7.学术交流!$J$5:$J$9964,表7.学术交流!$I$5:$I$9964,B40)</f>
        <v>0</v>
      </c>
      <c r="N40" s="158">
        <f>SUMIFS(表8.成果转化!$I$5:$I$9994,表8.成果转化!$H$5:$H$9994,B40)</f>
        <v>0</v>
      </c>
      <c r="O40" s="158">
        <f>SUMIFS(表9.咨询报告!$I$5:$I$10000,表9.咨询报告!$H$5:$H$10000,B40)</f>
        <v>0</v>
      </c>
      <c r="P40" s="158">
        <f>SUMIFS(表10.标准制订!$I$5:$I$10000,表10.标准制订!$H$5:$H$10000,B40)</f>
        <v>0</v>
      </c>
      <c r="Q40" s="158">
        <f>SUMIFS(表11.其他!$J$5:$J$10000,表11.其他!$I$5:$I$10000,B40)</f>
        <v>0</v>
      </c>
      <c r="R40" s="162">
        <f t="shared" si="2"/>
        <v>0</v>
      </c>
      <c r="S40" s="155">
        <f>SUMIFS(表1.科研项目!$M$5:$M$9471,表1.科研项目!$J$5:$J$9471,B40)</f>
        <v>0</v>
      </c>
      <c r="T40" s="155">
        <f>SUMIFS(表2.论文!$L$5:$L$9862,表2.论文!$I$5:$I$9862,B40)</f>
        <v>0</v>
      </c>
      <c r="U40" s="155">
        <f>SUMIFS(表3.知识产权!$L$5:$L$9793,表3.知识产权!$I$5:$I$9793,B40)</f>
        <v>0</v>
      </c>
      <c r="V40" s="155">
        <f>SUMIFS(表4.著作!$M$5:$M$10000,表4.著作!$J$5:$J$10000,B40)</f>
        <v>0</v>
      </c>
      <c r="W40" s="155">
        <f>SUMIFS(表5.科研平台!$L$5:$L$10000,表5.科研平台!$I$5:$I$10000,B40)</f>
        <v>0</v>
      </c>
      <c r="X40" s="155">
        <f>SUMIFS(表6.获奖!$L$5:$L$9952,表6.获奖!$I$5:$I$9952,B40)</f>
        <v>0</v>
      </c>
      <c r="Y40" s="155">
        <f>SUMIFS(表7.学术交流!$L$5:$L$9964,表7.学术交流!$I$5:$I$9964,B40)</f>
        <v>0</v>
      </c>
      <c r="Z40" s="155">
        <f>SUMIFS(表8.成果转化!$K$5:$K$9994,表8.成果转化!$H$5:$H$9994,B40)</f>
        <v>0</v>
      </c>
      <c r="AA40" s="155">
        <f>SUMIFS(表9.咨询报告!$K$5:$K$10000,表9.咨询报告!$H$5:$H$10000,B40)</f>
        <v>0</v>
      </c>
      <c r="AB40" s="155">
        <f>SUMIFS(表10.标准制订!$K$5:$K$10000,表10.标准制订!$H$5:$H$10000,B40)</f>
        <v>0</v>
      </c>
      <c r="AC40" s="155">
        <f>SUMIFS(表11.其他!$L$5:$L$10000,表11.其他!$I$5:$I$10000,B40)</f>
        <v>0</v>
      </c>
      <c r="AD40" s="167">
        <f t="shared" si="3"/>
        <v>0</v>
      </c>
      <c r="AE40" s="168"/>
    </row>
    <row r="41" ht="20" customHeight="1" spans="1:31">
      <c r="A41" s="155">
        <f>SUBTOTAL(103,$B$7:$B41)</f>
        <v>0</v>
      </c>
      <c r="B41" s="155"/>
      <c r="C41" s="155"/>
      <c r="D41" s="155"/>
      <c r="E41" s="157"/>
      <c r="F41" s="155"/>
      <c r="G41" s="158">
        <f>SUMIFS(表1.科研项目!$K$5:$K$9471,表1.科研项目!$J$5:$J$9471,B41)</f>
        <v>0</v>
      </c>
      <c r="H41" s="158">
        <f>SUMIFS(表2.论文!$J$5:$J$9862,表2.论文!$I$5:$I$9862,B41)</f>
        <v>0</v>
      </c>
      <c r="I41" s="158">
        <f>SUMIFS(表3.知识产权!$J$5:$J$9793,表3.知识产权!$I$5:$I$9793,B41)</f>
        <v>0</v>
      </c>
      <c r="J41" s="158">
        <f>SUMIFS(表4.著作!$K$5:$K$10000,表4.著作!$J$5:$J$10000,B41)</f>
        <v>0</v>
      </c>
      <c r="K41" s="158">
        <f>SUMIFS(表5.科研平台!$J$5:$J$10000,表5.科研平台!$I$5:$I$10000,B41)</f>
        <v>0</v>
      </c>
      <c r="L41" s="158">
        <f>SUMIFS(表6.获奖!$J$5:$J$9952,表6.获奖!$I$5:$I$9952,B41)</f>
        <v>0</v>
      </c>
      <c r="M41" s="158">
        <f>SUMIFS(表7.学术交流!$J$5:$J$9964,表7.学术交流!$I$5:$I$9964,B41)</f>
        <v>0</v>
      </c>
      <c r="N41" s="158">
        <f>SUMIFS(表8.成果转化!$I$5:$I$9994,表8.成果转化!$H$5:$H$9994,B41)</f>
        <v>0</v>
      </c>
      <c r="O41" s="158">
        <f>SUMIFS(表9.咨询报告!$I$5:$I$10000,表9.咨询报告!$H$5:$H$10000,B41)</f>
        <v>0</v>
      </c>
      <c r="P41" s="158">
        <f>SUMIFS(表10.标准制订!$I$5:$I$10000,表10.标准制订!$H$5:$H$10000,B41)</f>
        <v>0</v>
      </c>
      <c r="Q41" s="158">
        <f>SUMIFS(表11.其他!$J$5:$J$10000,表11.其他!$I$5:$I$10000,B41)</f>
        <v>0</v>
      </c>
      <c r="R41" s="162">
        <f t="shared" si="2"/>
        <v>0</v>
      </c>
      <c r="S41" s="155">
        <f>SUMIFS(表1.科研项目!$M$5:$M$9471,表1.科研项目!$J$5:$J$9471,B41)</f>
        <v>0</v>
      </c>
      <c r="T41" s="155">
        <f>SUMIFS(表2.论文!$L$5:$L$9862,表2.论文!$I$5:$I$9862,B41)</f>
        <v>0</v>
      </c>
      <c r="U41" s="155">
        <f>SUMIFS(表3.知识产权!$L$5:$L$9793,表3.知识产权!$I$5:$I$9793,B41)</f>
        <v>0</v>
      </c>
      <c r="V41" s="155">
        <f>SUMIFS(表4.著作!$M$5:$M$10000,表4.著作!$J$5:$J$10000,B41)</f>
        <v>0</v>
      </c>
      <c r="W41" s="155">
        <f>SUMIFS(表5.科研平台!$L$5:$L$10000,表5.科研平台!$I$5:$I$10000,B41)</f>
        <v>0</v>
      </c>
      <c r="X41" s="155">
        <f>SUMIFS(表6.获奖!$L$5:$L$9952,表6.获奖!$I$5:$I$9952,B41)</f>
        <v>0</v>
      </c>
      <c r="Y41" s="155">
        <f>SUMIFS(表7.学术交流!$L$5:$L$9964,表7.学术交流!$I$5:$I$9964,B41)</f>
        <v>0</v>
      </c>
      <c r="Z41" s="155">
        <f>SUMIFS(表8.成果转化!$K$5:$K$9994,表8.成果转化!$H$5:$H$9994,B41)</f>
        <v>0</v>
      </c>
      <c r="AA41" s="155">
        <f>SUMIFS(表9.咨询报告!$K$5:$K$10000,表9.咨询报告!$H$5:$H$10000,B41)</f>
        <v>0</v>
      </c>
      <c r="AB41" s="155">
        <f>SUMIFS(表10.标准制订!$K$5:$K$10000,表10.标准制订!$H$5:$H$10000,B41)</f>
        <v>0</v>
      </c>
      <c r="AC41" s="155">
        <f>SUMIFS(表11.其他!$L$5:$L$10000,表11.其他!$I$5:$I$10000,B41)</f>
        <v>0</v>
      </c>
      <c r="AD41" s="167">
        <f t="shared" si="3"/>
        <v>0</v>
      </c>
      <c r="AE41" s="168"/>
    </row>
    <row r="42" ht="20" customHeight="1" spans="1:31">
      <c r="A42" s="155">
        <f>SUBTOTAL(103,$B$7:$B42)</f>
        <v>0</v>
      </c>
      <c r="B42" s="155"/>
      <c r="C42" s="155"/>
      <c r="D42" s="155"/>
      <c r="E42" s="157"/>
      <c r="F42" s="155"/>
      <c r="G42" s="158">
        <f>SUMIFS(表1.科研项目!$K$5:$K$9471,表1.科研项目!$J$5:$J$9471,B42)</f>
        <v>0</v>
      </c>
      <c r="H42" s="158">
        <f>SUMIFS(表2.论文!$J$5:$J$9862,表2.论文!$I$5:$I$9862,B42)</f>
        <v>0</v>
      </c>
      <c r="I42" s="158">
        <f>SUMIFS(表3.知识产权!$J$5:$J$9793,表3.知识产权!$I$5:$I$9793,B42)</f>
        <v>0</v>
      </c>
      <c r="J42" s="158">
        <f>SUMIFS(表4.著作!$K$5:$K$10000,表4.著作!$J$5:$J$10000,B42)</f>
        <v>0</v>
      </c>
      <c r="K42" s="158">
        <f>SUMIFS(表5.科研平台!$J$5:$J$10000,表5.科研平台!$I$5:$I$10000,B42)</f>
        <v>0</v>
      </c>
      <c r="L42" s="158">
        <f>SUMIFS(表6.获奖!$J$5:$J$9952,表6.获奖!$I$5:$I$9952,B42)</f>
        <v>0</v>
      </c>
      <c r="M42" s="158">
        <f>SUMIFS(表7.学术交流!$J$5:$J$9964,表7.学术交流!$I$5:$I$9964,B42)</f>
        <v>0</v>
      </c>
      <c r="N42" s="158">
        <f>SUMIFS(表8.成果转化!$I$5:$I$9994,表8.成果转化!$H$5:$H$9994,B42)</f>
        <v>0</v>
      </c>
      <c r="O42" s="158">
        <f>SUMIFS(表9.咨询报告!$I$5:$I$10000,表9.咨询报告!$H$5:$H$10000,B42)</f>
        <v>0</v>
      </c>
      <c r="P42" s="158">
        <f>SUMIFS(表10.标准制订!$I$5:$I$10000,表10.标准制订!$H$5:$H$10000,B42)</f>
        <v>0</v>
      </c>
      <c r="Q42" s="158">
        <f>SUMIFS(表11.其他!$J$5:$J$10000,表11.其他!$I$5:$I$10000,B42)</f>
        <v>0</v>
      </c>
      <c r="R42" s="162">
        <f t="shared" si="2"/>
        <v>0</v>
      </c>
      <c r="S42" s="155">
        <f>SUMIFS(表1.科研项目!$M$5:$M$9471,表1.科研项目!$J$5:$J$9471,B42)</f>
        <v>0</v>
      </c>
      <c r="T42" s="155">
        <f>SUMIFS(表2.论文!$L$5:$L$9862,表2.论文!$I$5:$I$9862,B42)</f>
        <v>0</v>
      </c>
      <c r="U42" s="155">
        <f>SUMIFS(表3.知识产权!$L$5:$L$9793,表3.知识产权!$I$5:$I$9793,B42)</f>
        <v>0</v>
      </c>
      <c r="V42" s="155">
        <f>SUMIFS(表4.著作!$M$5:$M$10000,表4.著作!$J$5:$J$10000,B42)</f>
        <v>0</v>
      </c>
      <c r="W42" s="155">
        <f>SUMIFS(表5.科研平台!$L$5:$L$10000,表5.科研平台!$I$5:$I$10000,B42)</f>
        <v>0</v>
      </c>
      <c r="X42" s="155">
        <f>SUMIFS(表6.获奖!$L$5:$L$9952,表6.获奖!$I$5:$I$9952,B42)</f>
        <v>0</v>
      </c>
      <c r="Y42" s="155">
        <f>SUMIFS(表7.学术交流!$L$5:$L$9964,表7.学术交流!$I$5:$I$9964,B42)</f>
        <v>0</v>
      </c>
      <c r="Z42" s="155">
        <f>SUMIFS(表8.成果转化!$K$5:$K$9994,表8.成果转化!$H$5:$H$9994,B42)</f>
        <v>0</v>
      </c>
      <c r="AA42" s="155">
        <f>SUMIFS(表9.咨询报告!$K$5:$K$10000,表9.咨询报告!$H$5:$H$10000,B42)</f>
        <v>0</v>
      </c>
      <c r="AB42" s="155">
        <f>SUMIFS(表10.标准制订!$K$5:$K$10000,表10.标准制订!$H$5:$H$10000,B42)</f>
        <v>0</v>
      </c>
      <c r="AC42" s="155">
        <f>SUMIFS(表11.其他!$L$5:$L$10000,表11.其他!$I$5:$I$10000,B42)</f>
        <v>0</v>
      </c>
      <c r="AD42" s="167">
        <f t="shared" si="3"/>
        <v>0</v>
      </c>
      <c r="AE42" s="168"/>
    </row>
    <row r="43" ht="20" customHeight="1" spans="1:31">
      <c r="A43" s="155">
        <f>SUBTOTAL(103,$B$7:$B43)</f>
        <v>0</v>
      </c>
      <c r="B43" s="155"/>
      <c r="C43" s="155"/>
      <c r="D43" s="155"/>
      <c r="E43" s="157"/>
      <c r="F43" s="155"/>
      <c r="G43" s="158">
        <f>SUMIFS(表1.科研项目!$K$5:$K$9471,表1.科研项目!$J$5:$J$9471,B43)</f>
        <v>0</v>
      </c>
      <c r="H43" s="158">
        <f>SUMIFS(表2.论文!$J$5:$J$9862,表2.论文!$I$5:$I$9862,B43)</f>
        <v>0</v>
      </c>
      <c r="I43" s="158">
        <f>SUMIFS(表3.知识产权!$J$5:$J$9793,表3.知识产权!$I$5:$I$9793,B43)</f>
        <v>0</v>
      </c>
      <c r="J43" s="158">
        <f>SUMIFS(表4.著作!$K$5:$K$10000,表4.著作!$J$5:$J$10000,B43)</f>
        <v>0</v>
      </c>
      <c r="K43" s="158">
        <f>SUMIFS(表5.科研平台!$J$5:$J$10000,表5.科研平台!$I$5:$I$10000,B43)</f>
        <v>0</v>
      </c>
      <c r="L43" s="158">
        <f>SUMIFS(表6.获奖!$J$5:$J$9952,表6.获奖!$I$5:$I$9952,B43)</f>
        <v>0</v>
      </c>
      <c r="M43" s="158">
        <f>SUMIFS(表7.学术交流!$J$5:$J$9964,表7.学术交流!$I$5:$I$9964,B43)</f>
        <v>0</v>
      </c>
      <c r="N43" s="158">
        <f>SUMIFS(表8.成果转化!$I$5:$I$9994,表8.成果转化!$H$5:$H$9994,B43)</f>
        <v>0</v>
      </c>
      <c r="O43" s="158">
        <f>SUMIFS(表9.咨询报告!$I$5:$I$10000,表9.咨询报告!$H$5:$H$10000,B43)</f>
        <v>0</v>
      </c>
      <c r="P43" s="158">
        <f>SUMIFS(表10.标准制订!$I$5:$I$10000,表10.标准制订!$H$5:$H$10000,B43)</f>
        <v>0</v>
      </c>
      <c r="Q43" s="158">
        <f>SUMIFS(表11.其他!$J$5:$J$10000,表11.其他!$I$5:$I$10000,B43)</f>
        <v>0</v>
      </c>
      <c r="R43" s="162">
        <f t="shared" si="2"/>
        <v>0</v>
      </c>
      <c r="S43" s="155">
        <f>SUMIFS(表1.科研项目!$M$5:$M$9471,表1.科研项目!$J$5:$J$9471,B43)</f>
        <v>0</v>
      </c>
      <c r="T43" s="155">
        <f>SUMIFS(表2.论文!$L$5:$L$9862,表2.论文!$I$5:$I$9862,B43)</f>
        <v>0</v>
      </c>
      <c r="U43" s="155">
        <f>SUMIFS(表3.知识产权!$L$5:$L$9793,表3.知识产权!$I$5:$I$9793,B43)</f>
        <v>0</v>
      </c>
      <c r="V43" s="155">
        <f>SUMIFS(表4.著作!$M$5:$M$10000,表4.著作!$J$5:$J$10000,B43)</f>
        <v>0</v>
      </c>
      <c r="W43" s="155">
        <f>SUMIFS(表5.科研平台!$L$5:$L$10000,表5.科研平台!$I$5:$I$10000,B43)</f>
        <v>0</v>
      </c>
      <c r="X43" s="155">
        <f>SUMIFS(表6.获奖!$L$5:$L$9952,表6.获奖!$I$5:$I$9952,B43)</f>
        <v>0</v>
      </c>
      <c r="Y43" s="155">
        <f>SUMIFS(表7.学术交流!$L$5:$L$9964,表7.学术交流!$I$5:$I$9964,B43)</f>
        <v>0</v>
      </c>
      <c r="Z43" s="155">
        <f>SUMIFS(表8.成果转化!$K$5:$K$9994,表8.成果转化!$H$5:$H$9994,B43)</f>
        <v>0</v>
      </c>
      <c r="AA43" s="155">
        <f>SUMIFS(表9.咨询报告!$K$5:$K$10000,表9.咨询报告!$H$5:$H$10000,B43)</f>
        <v>0</v>
      </c>
      <c r="AB43" s="155">
        <f>SUMIFS(表10.标准制订!$K$5:$K$10000,表10.标准制订!$H$5:$H$10000,B43)</f>
        <v>0</v>
      </c>
      <c r="AC43" s="155">
        <f>SUMIFS(表11.其他!$L$5:$L$10000,表11.其他!$I$5:$I$10000,B43)</f>
        <v>0</v>
      </c>
      <c r="AD43" s="167">
        <f t="shared" si="3"/>
        <v>0</v>
      </c>
      <c r="AE43" s="168"/>
    </row>
    <row r="44" ht="20" customHeight="1" spans="1:31">
      <c r="A44" s="155">
        <f>SUBTOTAL(103,$B$7:$B44)</f>
        <v>0</v>
      </c>
      <c r="B44" s="155"/>
      <c r="C44" s="155"/>
      <c r="D44" s="155"/>
      <c r="E44" s="157"/>
      <c r="F44" s="155"/>
      <c r="G44" s="158">
        <f>SUMIFS(表1.科研项目!$K$5:$K$9471,表1.科研项目!$J$5:$J$9471,B44)</f>
        <v>0</v>
      </c>
      <c r="H44" s="158">
        <f>SUMIFS(表2.论文!$J$5:$J$9862,表2.论文!$I$5:$I$9862,B44)</f>
        <v>0</v>
      </c>
      <c r="I44" s="158">
        <f>SUMIFS(表3.知识产权!$J$5:$J$9793,表3.知识产权!$I$5:$I$9793,B44)</f>
        <v>0</v>
      </c>
      <c r="J44" s="158">
        <f>SUMIFS(表4.著作!$K$5:$K$10000,表4.著作!$J$5:$J$10000,B44)</f>
        <v>0</v>
      </c>
      <c r="K44" s="158">
        <f>SUMIFS(表5.科研平台!$J$5:$J$10000,表5.科研平台!$I$5:$I$10000,B44)</f>
        <v>0</v>
      </c>
      <c r="L44" s="158">
        <f>SUMIFS(表6.获奖!$J$5:$J$9952,表6.获奖!$I$5:$I$9952,B44)</f>
        <v>0</v>
      </c>
      <c r="M44" s="158">
        <f>SUMIFS(表7.学术交流!$J$5:$J$9964,表7.学术交流!$I$5:$I$9964,B44)</f>
        <v>0</v>
      </c>
      <c r="N44" s="158">
        <f>SUMIFS(表8.成果转化!$I$5:$I$9994,表8.成果转化!$H$5:$H$9994,B44)</f>
        <v>0</v>
      </c>
      <c r="O44" s="158">
        <f>SUMIFS(表9.咨询报告!$I$5:$I$10000,表9.咨询报告!$H$5:$H$10000,B44)</f>
        <v>0</v>
      </c>
      <c r="P44" s="158">
        <f>SUMIFS(表10.标准制订!$I$5:$I$10000,表10.标准制订!$H$5:$H$10000,B44)</f>
        <v>0</v>
      </c>
      <c r="Q44" s="158">
        <f>SUMIFS(表11.其他!$J$5:$J$10000,表11.其他!$I$5:$I$10000,B44)</f>
        <v>0</v>
      </c>
      <c r="R44" s="162">
        <f t="shared" si="2"/>
        <v>0</v>
      </c>
      <c r="S44" s="155">
        <f>SUMIFS(表1.科研项目!$M$5:$M$9471,表1.科研项目!$J$5:$J$9471,B44)</f>
        <v>0</v>
      </c>
      <c r="T44" s="155">
        <f>SUMIFS(表2.论文!$L$5:$L$9862,表2.论文!$I$5:$I$9862,B44)</f>
        <v>0</v>
      </c>
      <c r="U44" s="155">
        <f>SUMIFS(表3.知识产权!$L$5:$L$9793,表3.知识产权!$I$5:$I$9793,B44)</f>
        <v>0</v>
      </c>
      <c r="V44" s="155">
        <f>SUMIFS(表4.著作!$M$5:$M$10000,表4.著作!$J$5:$J$10000,B44)</f>
        <v>0</v>
      </c>
      <c r="W44" s="155">
        <f>SUMIFS(表5.科研平台!$L$5:$L$10000,表5.科研平台!$I$5:$I$10000,B44)</f>
        <v>0</v>
      </c>
      <c r="X44" s="155">
        <f>SUMIFS(表6.获奖!$L$5:$L$9952,表6.获奖!$I$5:$I$9952,B44)</f>
        <v>0</v>
      </c>
      <c r="Y44" s="155">
        <f>SUMIFS(表7.学术交流!$L$5:$L$9964,表7.学术交流!$I$5:$I$9964,B44)</f>
        <v>0</v>
      </c>
      <c r="Z44" s="155">
        <f>SUMIFS(表8.成果转化!$K$5:$K$9994,表8.成果转化!$H$5:$H$9994,B44)</f>
        <v>0</v>
      </c>
      <c r="AA44" s="155">
        <f>SUMIFS(表9.咨询报告!$K$5:$K$10000,表9.咨询报告!$H$5:$H$10000,B44)</f>
        <v>0</v>
      </c>
      <c r="AB44" s="155">
        <f>SUMIFS(表10.标准制订!$K$5:$K$10000,表10.标准制订!$H$5:$H$10000,B44)</f>
        <v>0</v>
      </c>
      <c r="AC44" s="155">
        <f>SUMIFS(表11.其他!$L$5:$L$10000,表11.其他!$I$5:$I$10000,B44)</f>
        <v>0</v>
      </c>
      <c r="AD44" s="167">
        <f t="shared" si="3"/>
        <v>0</v>
      </c>
      <c r="AE44" s="168"/>
    </row>
    <row r="45" ht="20" customHeight="1" spans="1:31">
      <c r="A45" s="155">
        <f>SUBTOTAL(103,$B$7:$B45)</f>
        <v>0</v>
      </c>
      <c r="B45" s="155"/>
      <c r="C45" s="155"/>
      <c r="D45" s="155"/>
      <c r="E45" s="157"/>
      <c r="F45" s="155"/>
      <c r="G45" s="158">
        <f>SUMIFS(表1.科研项目!$K$5:$K$9471,表1.科研项目!$J$5:$J$9471,B45)</f>
        <v>0</v>
      </c>
      <c r="H45" s="158">
        <f>SUMIFS(表2.论文!$J$5:$J$9862,表2.论文!$I$5:$I$9862,B45)</f>
        <v>0</v>
      </c>
      <c r="I45" s="158">
        <f>SUMIFS(表3.知识产权!$J$5:$J$9793,表3.知识产权!$I$5:$I$9793,B45)</f>
        <v>0</v>
      </c>
      <c r="J45" s="158">
        <f>SUMIFS(表4.著作!$K$5:$K$10000,表4.著作!$J$5:$J$10000,B45)</f>
        <v>0</v>
      </c>
      <c r="K45" s="158">
        <f>SUMIFS(表5.科研平台!$J$5:$J$10000,表5.科研平台!$I$5:$I$10000,B45)</f>
        <v>0</v>
      </c>
      <c r="L45" s="158">
        <f>SUMIFS(表6.获奖!$J$5:$J$9952,表6.获奖!$I$5:$I$9952,B45)</f>
        <v>0</v>
      </c>
      <c r="M45" s="158">
        <f>SUMIFS(表7.学术交流!$J$5:$J$9964,表7.学术交流!$I$5:$I$9964,B45)</f>
        <v>0</v>
      </c>
      <c r="N45" s="158">
        <f>SUMIFS(表8.成果转化!$I$5:$I$9994,表8.成果转化!$H$5:$H$9994,B45)</f>
        <v>0</v>
      </c>
      <c r="O45" s="158">
        <f>SUMIFS(表9.咨询报告!$I$5:$I$10000,表9.咨询报告!$H$5:$H$10000,B45)</f>
        <v>0</v>
      </c>
      <c r="P45" s="158">
        <f>SUMIFS(表10.标准制订!$I$5:$I$10000,表10.标准制订!$H$5:$H$10000,B45)</f>
        <v>0</v>
      </c>
      <c r="Q45" s="158">
        <f>SUMIFS(表11.其他!$J$5:$J$10000,表11.其他!$I$5:$I$10000,B45)</f>
        <v>0</v>
      </c>
      <c r="R45" s="162">
        <f t="shared" si="2"/>
        <v>0</v>
      </c>
      <c r="S45" s="155">
        <f>SUMIFS(表1.科研项目!$M$5:$M$9471,表1.科研项目!$J$5:$J$9471,B45)</f>
        <v>0</v>
      </c>
      <c r="T45" s="155">
        <f>SUMIFS(表2.论文!$L$5:$L$9862,表2.论文!$I$5:$I$9862,B45)</f>
        <v>0</v>
      </c>
      <c r="U45" s="155">
        <f>SUMIFS(表3.知识产权!$L$5:$L$9793,表3.知识产权!$I$5:$I$9793,B45)</f>
        <v>0</v>
      </c>
      <c r="V45" s="155">
        <f>SUMIFS(表4.著作!$M$5:$M$10000,表4.著作!$J$5:$J$10000,B45)</f>
        <v>0</v>
      </c>
      <c r="W45" s="155">
        <f>SUMIFS(表5.科研平台!$L$5:$L$10000,表5.科研平台!$I$5:$I$10000,B45)</f>
        <v>0</v>
      </c>
      <c r="X45" s="155">
        <f>SUMIFS(表6.获奖!$L$5:$L$9952,表6.获奖!$I$5:$I$9952,B45)</f>
        <v>0</v>
      </c>
      <c r="Y45" s="155">
        <f>SUMIFS(表7.学术交流!$L$5:$L$9964,表7.学术交流!$I$5:$I$9964,B45)</f>
        <v>0</v>
      </c>
      <c r="Z45" s="155">
        <f>SUMIFS(表8.成果转化!$K$5:$K$9994,表8.成果转化!$H$5:$H$9994,B45)</f>
        <v>0</v>
      </c>
      <c r="AA45" s="155">
        <f>SUMIFS(表9.咨询报告!$K$5:$K$10000,表9.咨询报告!$H$5:$H$10000,B45)</f>
        <v>0</v>
      </c>
      <c r="AB45" s="155">
        <f>SUMIFS(表10.标准制订!$K$5:$K$10000,表10.标准制订!$H$5:$H$10000,B45)</f>
        <v>0</v>
      </c>
      <c r="AC45" s="155">
        <f>SUMIFS(表11.其他!$L$5:$L$10000,表11.其他!$I$5:$I$10000,B45)</f>
        <v>0</v>
      </c>
      <c r="AD45" s="167">
        <f t="shared" si="3"/>
        <v>0</v>
      </c>
      <c r="AE45" s="168"/>
    </row>
    <row r="46" ht="20" customHeight="1" spans="1:31">
      <c r="A46" s="155">
        <f>SUBTOTAL(103,$B$7:$B46)</f>
        <v>0</v>
      </c>
      <c r="B46" s="155"/>
      <c r="C46" s="155"/>
      <c r="D46" s="155"/>
      <c r="E46" s="157"/>
      <c r="F46" s="155"/>
      <c r="G46" s="158">
        <f>SUMIFS(表1.科研项目!$K$5:$K$9471,表1.科研项目!$J$5:$J$9471,B46)</f>
        <v>0</v>
      </c>
      <c r="H46" s="158">
        <f>SUMIFS(表2.论文!$J$5:$J$9862,表2.论文!$I$5:$I$9862,B46)</f>
        <v>0</v>
      </c>
      <c r="I46" s="158">
        <f>SUMIFS(表3.知识产权!$J$5:$J$9793,表3.知识产权!$I$5:$I$9793,B46)</f>
        <v>0</v>
      </c>
      <c r="J46" s="158">
        <f>SUMIFS(表4.著作!$K$5:$K$10000,表4.著作!$J$5:$J$10000,B46)</f>
        <v>0</v>
      </c>
      <c r="K46" s="158">
        <f>SUMIFS(表5.科研平台!$J$5:$J$10000,表5.科研平台!$I$5:$I$10000,B46)</f>
        <v>0</v>
      </c>
      <c r="L46" s="158">
        <f>SUMIFS(表6.获奖!$J$5:$J$9952,表6.获奖!$I$5:$I$9952,B46)</f>
        <v>0</v>
      </c>
      <c r="M46" s="158">
        <f>SUMIFS(表7.学术交流!$J$5:$J$9964,表7.学术交流!$I$5:$I$9964,B46)</f>
        <v>0</v>
      </c>
      <c r="N46" s="158">
        <f>SUMIFS(表8.成果转化!$I$5:$I$9994,表8.成果转化!$H$5:$H$9994,B46)</f>
        <v>0</v>
      </c>
      <c r="O46" s="158">
        <f>SUMIFS(表9.咨询报告!$I$5:$I$10000,表9.咨询报告!$H$5:$H$10000,B46)</f>
        <v>0</v>
      </c>
      <c r="P46" s="158">
        <f>SUMIFS(表10.标准制订!$I$5:$I$10000,表10.标准制订!$H$5:$H$10000,B46)</f>
        <v>0</v>
      </c>
      <c r="Q46" s="158">
        <f>SUMIFS(表11.其他!$J$5:$J$10000,表11.其他!$I$5:$I$10000,B46)</f>
        <v>0</v>
      </c>
      <c r="R46" s="162">
        <f t="shared" si="2"/>
        <v>0</v>
      </c>
      <c r="S46" s="155">
        <f>SUMIFS(表1.科研项目!$M$5:$M$9471,表1.科研项目!$J$5:$J$9471,B46)</f>
        <v>0</v>
      </c>
      <c r="T46" s="155">
        <f>SUMIFS(表2.论文!$L$5:$L$9862,表2.论文!$I$5:$I$9862,B46)</f>
        <v>0</v>
      </c>
      <c r="U46" s="155">
        <f>SUMIFS(表3.知识产权!$L$5:$L$9793,表3.知识产权!$I$5:$I$9793,B46)</f>
        <v>0</v>
      </c>
      <c r="V46" s="155">
        <f>SUMIFS(表4.著作!$M$5:$M$10000,表4.著作!$J$5:$J$10000,B46)</f>
        <v>0</v>
      </c>
      <c r="W46" s="155">
        <f>SUMIFS(表5.科研平台!$L$5:$L$10000,表5.科研平台!$I$5:$I$10000,B46)</f>
        <v>0</v>
      </c>
      <c r="X46" s="155">
        <f>SUMIFS(表6.获奖!$L$5:$L$9952,表6.获奖!$I$5:$I$9952,B46)</f>
        <v>0</v>
      </c>
      <c r="Y46" s="155">
        <f>SUMIFS(表7.学术交流!$L$5:$L$9964,表7.学术交流!$I$5:$I$9964,B46)</f>
        <v>0</v>
      </c>
      <c r="Z46" s="155">
        <f>SUMIFS(表8.成果转化!$K$5:$K$9994,表8.成果转化!$H$5:$H$9994,B46)</f>
        <v>0</v>
      </c>
      <c r="AA46" s="155">
        <f>SUMIFS(表9.咨询报告!$K$5:$K$10000,表9.咨询报告!$H$5:$H$10000,B46)</f>
        <v>0</v>
      </c>
      <c r="AB46" s="155">
        <f>SUMIFS(表10.标准制订!$K$5:$K$10000,表10.标准制订!$H$5:$H$10000,B46)</f>
        <v>0</v>
      </c>
      <c r="AC46" s="155">
        <f>SUMIFS(表11.其他!$L$5:$L$10000,表11.其他!$I$5:$I$10000,B46)</f>
        <v>0</v>
      </c>
      <c r="AD46" s="167">
        <f t="shared" si="3"/>
        <v>0</v>
      </c>
      <c r="AE46" s="168"/>
    </row>
    <row r="47" ht="20" customHeight="1" spans="1:31">
      <c r="A47" s="155">
        <f>SUBTOTAL(103,$B$7:$B47)</f>
        <v>0</v>
      </c>
      <c r="B47" s="155"/>
      <c r="C47" s="155"/>
      <c r="D47" s="155"/>
      <c r="E47" s="157"/>
      <c r="F47" s="155"/>
      <c r="G47" s="158">
        <f>SUMIFS(表1.科研项目!$K$5:$K$9471,表1.科研项目!$J$5:$J$9471,B47)</f>
        <v>0</v>
      </c>
      <c r="H47" s="158">
        <f>SUMIFS(表2.论文!$J$5:$J$9862,表2.论文!$I$5:$I$9862,B47)</f>
        <v>0</v>
      </c>
      <c r="I47" s="158">
        <f>SUMIFS(表3.知识产权!$J$5:$J$9793,表3.知识产权!$I$5:$I$9793,B47)</f>
        <v>0</v>
      </c>
      <c r="J47" s="158">
        <f>SUMIFS(表4.著作!$K$5:$K$10000,表4.著作!$J$5:$J$10000,B47)</f>
        <v>0</v>
      </c>
      <c r="K47" s="158">
        <f>SUMIFS(表5.科研平台!$J$5:$J$10000,表5.科研平台!$I$5:$I$10000,B47)</f>
        <v>0</v>
      </c>
      <c r="L47" s="158">
        <f>SUMIFS(表6.获奖!$J$5:$J$9952,表6.获奖!$I$5:$I$9952,B47)</f>
        <v>0</v>
      </c>
      <c r="M47" s="158">
        <f>SUMIFS(表7.学术交流!$J$5:$J$9964,表7.学术交流!$I$5:$I$9964,B47)</f>
        <v>0</v>
      </c>
      <c r="N47" s="158">
        <f>SUMIFS(表8.成果转化!$I$5:$I$9994,表8.成果转化!$H$5:$H$9994,B47)</f>
        <v>0</v>
      </c>
      <c r="O47" s="158">
        <f>SUMIFS(表9.咨询报告!$I$5:$I$10000,表9.咨询报告!$H$5:$H$10000,B47)</f>
        <v>0</v>
      </c>
      <c r="P47" s="158">
        <f>SUMIFS(表10.标准制订!$I$5:$I$10000,表10.标准制订!$H$5:$H$10000,B47)</f>
        <v>0</v>
      </c>
      <c r="Q47" s="158">
        <f>SUMIFS(表11.其他!$J$5:$J$10000,表11.其他!$I$5:$I$10000,B47)</f>
        <v>0</v>
      </c>
      <c r="R47" s="162">
        <f t="shared" si="2"/>
        <v>0</v>
      </c>
      <c r="S47" s="155">
        <f>SUMIFS(表1.科研项目!$M$5:$M$9471,表1.科研项目!$J$5:$J$9471,B47)</f>
        <v>0</v>
      </c>
      <c r="T47" s="155">
        <f>SUMIFS(表2.论文!$L$5:$L$9862,表2.论文!$I$5:$I$9862,B47)</f>
        <v>0</v>
      </c>
      <c r="U47" s="155">
        <f>SUMIFS(表3.知识产权!$L$5:$L$9793,表3.知识产权!$I$5:$I$9793,B47)</f>
        <v>0</v>
      </c>
      <c r="V47" s="155">
        <f>SUMIFS(表4.著作!$M$5:$M$10000,表4.著作!$J$5:$J$10000,B47)</f>
        <v>0</v>
      </c>
      <c r="W47" s="155">
        <f>SUMIFS(表5.科研平台!$L$5:$L$10000,表5.科研平台!$I$5:$I$10000,B47)</f>
        <v>0</v>
      </c>
      <c r="X47" s="155">
        <f>SUMIFS(表6.获奖!$L$5:$L$9952,表6.获奖!$I$5:$I$9952,B47)</f>
        <v>0</v>
      </c>
      <c r="Y47" s="155">
        <f>SUMIFS(表7.学术交流!$L$5:$L$9964,表7.学术交流!$I$5:$I$9964,B47)</f>
        <v>0</v>
      </c>
      <c r="Z47" s="155">
        <f>SUMIFS(表8.成果转化!$K$5:$K$9994,表8.成果转化!$H$5:$H$9994,B47)</f>
        <v>0</v>
      </c>
      <c r="AA47" s="155">
        <f>SUMIFS(表9.咨询报告!$K$5:$K$10000,表9.咨询报告!$H$5:$H$10000,B47)</f>
        <v>0</v>
      </c>
      <c r="AB47" s="155">
        <f>SUMIFS(表10.标准制订!$K$5:$K$10000,表10.标准制订!$H$5:$H$10000,B47)</f>
        <v>0</v>
      </c>
      <c r="AC47" s="155">
        <f>SUMIFS(表11.其他!$L$5:$L$10000,表11.其他!$I$5:$I$10000,B47)</f>
        <v>0</v>
      </c>
      <c r="AD47" s="167">
        <f t="shared" si="3"/>
        <v>0</v>
      </c>
      <c r="AE47" s="168"/>
    </row>
    <row r="48" ht="20" customHeight="1" spans="1:31">
      <c r="A48" s="155">
        <f>SUBTOTAL(103,$B$7:$B48)</f>
        <v>0</v>
      </c>
      <c r="B48" s="155"/>
      <c r="C48" s="155"/>
      <c r="D48" s="155"/>
      <c r="E48" s="157"/>
      <c r="F48" s="155"/>
      <c r="G48" s="158">
        <f>SUMIFS(表1.科研项目!$K$5:$K$9471,表1.科研项目!$J$5:$J$9471,B48)</f>
        <v>0</v>
      </c>
      <c r="H48" s="158">
        <f>SUMIFS(表2.论文!$J$5:$J$9862,表2.论文!$I$5:$I$9862,B48)</f>
        <v>0</v>
      </c>
      <c r="I48" s="158">
        <f>SUMIFS(表3.知识产权!$J$5:$J$9793,表3.知识产权!$I$5:$I$9793,B48)</f>
        <v>0</v>
      </c>
      <c r="J48" s="158">
        <f>SUMIFS(表4.著作!$K$5:$K$10000,表4.著作!$J$5:$J$10000,B48)</f>
        <v>0</v>
      </c>
      <c r="K48" s="158">
        <f>SUMIFS(表5.科研平台!$J$5:$J$10000,表5.科研平台!$I$5:$I$10000,B48)</f>
        <v>0</v>
      </c>
      <c r="L48" s="158">
        <f>SUMIFS(表6.获奖!$J$5:$J$9952,表6.获奖!$I$5:$I$9952,B48)</f>
        <v>0</v>
      </c>
      <c r="M48" s="158">
        <f>SUMIFS(表7.学术交流!$J$5:$J$9964,表7.学术交流!$I$5:$I$9964,B48)</f>
        <v>0</v>
      </c>
      <c r="N48" s="158">
        <f>SUMIFS(表8.成果转化!$I$5:$I$9994,表8.成果转化!$H$5:$H$9994,B48)</f>
        <v>0</v>
      </c>
      <c r="O48" s="158">
        <f>SUMIFS(表9.咨询报告!$I$5:$I$10000,表9.咨询报告!$H$5:$H$10000,B48)</f>
        <v>0</v>
      </c>
      <c r="P48" s="158">
        <f>SUMIFS(表10.标准制订!$I$5:$I$10000,表10.标准制订!$H$5:$H$10000,B48)</f>
        <v>0</v>
      </c>
      <c r="Q48" s="158">
        <f>SUMIFS(表11.其他!$J$5:$J$10000,表11.其他!$I$5:$I$10000,B48)</f>
        <v>0</v>
      </c>
      <c r="R48" s="162">
        <f t="shared" si="2"/>
        <v>0</v>
      </c>
      <c r="S48" s="155">
        <f>SUMIFS(表1.科研项目!$M$5:$M$9471,表1.科研项目!$J$5:$J$9471,B48)</f>
        <v>0</v>
      </c>
      <c r="T48" s="155">
        <f>SUMIFS(表2.论文!$L$5:$L$9862,表2.论文!$I$5:$I$9862,B48)</f>
        <v>0</v>
      </c>
      <c r="U48" s="155">
        <f>SUMIFS(表3.知识产权!$L$5:$L$9793,表3.知识产权!$I$5:$I$9793,B48)</f>
        <v>0</v>
      </c>
      <c r="V48" s="155">
        <f>SUMIFS(表4.著作!$M$5:$M$10000,表4.著作!$J$5:$J$10000,B48)</f>
        <v>0</v>
      </c>
      <c r="W48" s="155">
        <f>SUMIFS(表5.科研平台!$L$5:$L$10000,表5.科研平台!$I$5:$I$10000,B48)</f>
        <v>0</v>
      </c>
      <c r="X48" s="155">
        <f>SUMIFS(表6.获奖!$L$5:$L$9952,表6.获奖!$I$5:$I$9952,B48)</f>
        <v>0</v>
      </c>
      <c r="Y48" s="155">
        <f>SUMIFS(表7.学术交流!$L$5:$L$9964,表7.学术交流!$I$5:$I$9964,B48)</f>
        <v>0</v>
      </c>
      <c r="Z48" s="155">
        <f>SUMIFS(表8.成果转化!$K$5:$K$9994,表8.成果转化!$H$5:$H$9994,B48)</f>
        <v>0</v>
      </c>
      <c r="AA48" s="155">
        <f>SUMIFS(表9.咨询报告!$K$5:$K$10000,表9.咨询报告!$H$5:$H$10000,B48)</f>
        <v>0</v>
      </c>
      <c r="AB48" s="155">
        <f>SUMIFS(表10.标准制订!$K$5:$K$10000,表10.标准制订!$H$5:$H$10000,B48)</f>
        <v>0</v>
      </c>
      <c r="AC48" s="155">
        <f>SUMIFS(表11.其他!$L$5:$L$10000,表11.其他!$I$5:$I$10000,B48)</f>
        <v>0</v>
      </c>
      <c r="AD48" s="167">
        <f t="shared" si="3"/>
        <v>0</v>
      </c>
      <c r="AE48" s="168"/>
    </row>
    <row r="49" ht="20" customHeight="1" spans="1:31">
      <c r="A49" s="155">
        <f>SUBTOTAL(103,$B$7:$B49)</f>
        <v>0</v>
      </c>
      <c r="B49" s="155"/>
      <c r="C49" s="155"/>
      <c r="D49" s="155"/>
      <c r="E49" s="157"/>
      <c r="F49" s="155"/>
      <c r="G49" s="158">
        <f>SUMIFS(表1.科研项目!$K$5:$K$9471,表1.科研项目!$J$5:$J$9471,B49)</f>
        <v>0</v>
      </c>
      <c r="H49" s="158">
        <f>SUMIFS(表2.论文!$J$5:$J$9862,表2.论文!$I$5:$I$9862,B49)</f>
        <v>0</v>
      </c>
      <c r="I49" s="158">
        <f>SUMIFS(表3.知识产权!$J$5:$J$9793,表3.知识产权!$I$5:$I$9793,B49)</f>
        <v>0</v>
      </c>
      <c r="J49" s="158">
        <f>SUMIFS(表4.著作!$K$5:$K$10000,表4.著作!$J$5:$J$10000,B49)</f>
        <v>0</v>
      </c>
      <c r="K49" s="158">
        <f>SUMIFS(表5.科研平台!$J$5:$J$10000,表5.科研平台!$I$5:$I$10000,B49)</f>
        <v>0</v>
      </c>
      <c r="L49" s="158">
        <f>SUMIFS(表6.获奖!$J$5:$J$9952,表6.获奖!$I$5:$I$9952,B49)</f>
        <v>0</v>
      </c>
      <c r="M49" s="158">
        <f>SUMIFS(表7.学术交流!$J$5:$J$9964,表7.学术交流!$I$5:$I$9964,B49)</f>
        <v>0</v>
      </c>
      <c r="N49" s="158">
        <f>SUMIFS(表8.成果转化!$I$5:$I$9994,表8.成果转化!$H$5:$H$9994,B49)</f>
        <v>0</v>
      </c>
      <c r="O49" s="158">
        <f>SUMIFS(表9.咨询报告!$I$5:$I$10000,表9.咨询报告!$H$5:$H$10000,B49)</f>
        <v>0</v>
      </c>
      <c r="P49" s="158">
        <f>SUMIFS(表10.标准制订!$I$5:$I$10000,表10.标准制订!$H$5:$H$10000,B49)</f>
        <v>0</v>
      </c>
      <c r="Q49" s="158">
        <f>SUMIFS(表11.其他!$J$5:$J$10000,表11.其他!$I$5:$I$10000,B49)</f>
        <v>0</v>
      </c>
      <c r="R49" s="162">
        <f t="shared" si="2"/>
        <v>0</v>
      </c>
      <c r="S49" s="155">
        <f>SUMIFS(表1.科研项目!$M$5:$M$9471,表1.科研项目!$J$5:$J$9471,B49)</f>
        <v>0</v>
      </c>
      <c r="T49" s="155">
        <f>SUMIFS(表2.论文!$L$5:$L$9862,表2.论文!$I$5:$I$9862,B49)</f>
        <v>0</v>
      </c>
      <c r="U49" s="155">
        <f>SUMIFS(表3.知识产权!$L$5:$L$9793,表3.知识产权!$I$5:$I$9793,B49)</f>
        <v>0</v>
      </c>
      <c r="V49" s="155">
        <f>SUMIFS(表4.著作!$M$5:$M$10000,表4.著作!$J$5:$J$10000,B49)</f>
        <v>0</v>
      </c>
      <c r="W49" s="155">
        <f>SUMIFS(表5.科研平台!$L$5:$L$10000,表5.科研平台!$I$5:$I$10000,B49)</f>
        <v>0</v>
      </c>
      <c r="X49" s="155">
        <f>SUMIFS(表6.获奖!$L$5:$L$9952,表6.获奖!$I$5:$I$9952,B49)</f>
        <v>0</v>
      </c>
      <c r="Y49" s="155">
        <f>SUMIFS(表7.学术交流!$L$5:$L$9964,表7.学术交流!$I$5:$I$9964,B49)</f>
        <v>0</v>
      </c>
      <c r="Z49" s="155">
        <f>SUMIFS(表8.成果转化!$K$5:$K$9994,表8.成果转化!$H$5:$H$9994,B49)</f>
        <v>0</v>
      </c>
      <c r="AA49" s="155">
        <f>SUMIFS(表9.咨询报告!$K$5:$K$10000,表9.咨询报告!$H$5:$H$10000,B49)</f>
        <v>0</v>
      </c>
      <c r="AB49" s="155">
        <f>SUMIFS(表10.标准制订!$K$5:$K$10000,表10.标准制订!$H$5:$H$10000,B49)</f>
        <v>0</v>
      </c>
      <c r="AC49" s="155">
        <f>SUMIFS(表11.其他!$L$5:$L$10000,表11.其他!$I$5:$I$10000,B49)</f>
        <v>0</v>
      </c>
      <c r="AD49" s="167">
        <f t="shared" si="3"/>
        <v>0</v>
      </c>
      <c r="AE49" s="168"/>
    </row>
    <row r="50" ht="20" customHeight="1" spans="1:31">
      <c r="A50" s="155">
        <f>SUBTOTAL(103,$B$7:$B50)</f>
        <v>0</v>
      </c>
      <c r="B50" s="155"/>
      <c r="C50" s="155"/>
      <c r="D50" s="155"/>
      <c r="E50" s="157"/>
      <c r="F50" s="155"/>
      <c r="G50" s="158">
        <f>SUMIFS(表1.科研项目!$K$5:$K$9471,表1.科研项目!$J$5:$J$9471,B50)</f>
        <v>0</v>
      </c>
      <c r="H50" s="158">
        <f>SUMIFS(表2.论文!$J$5:$J$9862,表2.论文!$I$5:$I$9862,B50)</f>
        <v>0</v>
      </c>
      <c r="I50" s="158">
        <f>SUMIFS(表3.知识产权!$J$5:$J$9793,表3.知识产权!$I$5:$I$9793,B50)</f>
        <v>0</v>
      </c>
      <c r="J50" s="158">
        <f>SUMIFS(表4.著作!$K$5:$K$10000,表4.著作!$J$5:$J$10000,B50)</f>
        <v>0</v>
      </c>
      <c r="K50" s="158">
        <f>SUMIFS(表5.科研平台!$J$5:$J$10000,表5.科研平台!$I$5:$I$10000,B50)</f>
        <v>0</v>
      </c>
      <c r="L50" s="158">
        <f>SUMIFS(表6.获奖!$J$5:$J$9952,表6.获奖!$I$5:$I$9952,B50)</f>
        <v>0</v>
      </c>
      <c r="M50" s="158">
        <f>SUMIFS(表7.学术交流!$J$5:$J$9964,表7.学术交流!$I$5:$I$9964,B50)</f>
        <v>0</v>
      </c>
      <c r="N50" s="158">
        <f>SUMIFS(表8.成果转化!$I$5:$I$9994,表8.成果转化!$H$5:$H$9994,B50)</f>
        <v>0</v>
      </c>
      <c r="O50" s="158">
        <f>SUMIFS(表9.咨询报告!$I$5:$I$10000,表9.咨询报告!$H$5:$H$10000,B50)</f>
        <v>0</v>
      </c>
      <c r="P50" s="158">
        <f>SUMIFS(表10.标准制订!$I$5:$I$10000,表10.标准制订!$H$5:$H$10000,B50)</f>
        <v>0</v>
      </c>
      <c r="Q50" s="158">
        <f>SUMIFS(表11.其他!$J$5:$J$10000,表11.其他!$I$5:$I$10000,B50)</f>
        <v>0</v>
      </c>
      <c r="R50" s="162">
        <f t="shared" si="2"/>
        <v>0</v>
      </c>
      <c r="S50" s="155">
        <f>SUMIFS(表1.科研项目!$M$5:$M$9471,表1.科研项目!$J$5:$J$9471,B50)</f>
        <v>0</v>
      </c>
      <c r="T50" s="155">
        <f>SUMIFS(表2.论文!$L$5:$L$9862,表2.论文!$I$5:$I$9862,B50)</f>
        <v>0</v>
      </c>
      <c r="U50" s="155">
        <f>SUMIFS(表3.知识产权!$L$5:$L$9793,表3.知识产权!$I$5:$I$9793,B50)</f>
        <v>0</v>
      </c>
      <c r="V50" s="155">
        <f>SUMIFS(表4.著作!$M$5:$M$10000,表4.著作!$J$5:$J$10000,B50)</f>
        <v>0</v>
      </c>
      <c r="W50" s="155">
        <f>SUMIFS(表5.科研平台!$L$5:$L$10000,表5.科研平台!$I$5:$I$10000,B50)</f>
        <v>0</v>
      </c>
      <c r="X50" s="155">
        <f>SUMIFS(表6.获奖!$L$5:$L$9952,表6.获奖!$I$5:$I$9952,B50)</f>
        <v>0</v>
      </c>
      <c r="Y50" s="155">
        <f>SUMIFS(表7.学术交流!$L$5:$L$9964,表7.学术交流!$I$5:$I$9964,B50)</f>
        <v>0</v>
      </c>
      <c r="Z50" s="155">
        <f>SUMIFS(表8.成果转化!$K$5:$K$9994,表8.成果转化!$H$5:$H$9994,B50)</f>
        <v>0</v>
      </c>
      <c r="AA50" s="155">
        <f>SUMIFS(表9.咨询报告!$K$5:$K$10000,表9.咨询报告!$H$5:$H$10000,B50)</f>
        <v>0</v>
      </c>
      <c r="AB50" s="155">
        <f>SUMIFS(表10.标准制订!$K$5:$K$10000,表10.标准制订!$H$5:$H$10000,B50)</f>
        <v>0</v>
      </c>
      <c r="AC50" s="155">
        <f>SUMIFS(表11.其他!$L$5:$L$10000,表11.其他!$I$5:$I$10000,B50)</f>
        <v>0</v>
      </c>
      <c r="AD50" s="167">
        <f t="shared" si="3"/>
        <v>0</v>
      </c>
      <c r="AE50" s="168"/>
    </row>
    <row r="51" ht="20" customHeight="1" spans="1:31">
      <c r="A51" s="155">
        <f>SUBTOTAL(103,$B$7:$B51)</f>
        <v>0</v>
      </c>
      <c r="B51" s="155"/>
      <c r="C51" s="155"/>
      <c r="D51" s="155"/>
      <c r="E51" s="157"/>
      <c r="F51" s="155"/>
      <c r="G51" s="158">
        <f>SUMIFS(表1.科研项目!$K$5:$K$9471,表1.科研项目!$J$5:$J$9471,B51)</f>
        <v>0</v>
      </c>
      <c r="H51" s="158">
        <f>SUMIFS(表2.论文!$J$5:$J$9862,表2.论文!$I$5:$I$9862,B51)</f>
        <v>0</v>
      </c>
      <c r="I51" s="158">
        <f>SUMIFS(表3.知识产权!$J$5:$J$9793,表3.知识产权!$I$5:$I$9793,B51)</f>
        <v>0</v>
      </c>
      <c r="J51" s="158">
        <f>SUMIFS(表4.著作!$K$5:$K$10000,表4.著作!$J$5:$J$10000,B51)</f>
        <v>0</v>
      </c>
      <c r="K51" s="158">
        <f>SUMIFS(表5.科研平台!$J$5:$J$10000,表5.科研平台!$I$5:$I$10000,B51)</f>
        <v>0</v>
      </c>
      <c r="L51" s="158">
        <f>SUMIFS(表6.获奖!$J$5:$J$9952,表6.获奖!$I$5:$I$9952,B51)</f>
        <v>0</v>
      </c>
      <c r="M51" s="158">
        <f>SUMIFS(表7.学术交流!$J$5:$J$9964,表7.学术交流!$I$5:$I$9964,B51)</f>
        <v>0</v>
      </c>
      <c r="N51" s="158">
        <f>SUMIFS(表8.成果转化!$I$5:$I$9994,表8.成果转化!$H$5:$H$9994,B51)</f>
        <v>0</v>
      </c>
      <c r="O51" s="158">
        <f>SUMIFS(表9.咨询报告!$I$5:$I$10000,表9.咨询报告!$H$5:$H$10000,B51)</f>
        <v>0</v>
      </c>
      <c r="P51" s="158">
        <f>SUMIFS(表10.标准制订!$I$5:$I$10000,表10.标准制订!$H$5:$H$10000,B51)</f>
        <v>0</v>
      </c>
      <c r="Q51" s="158">
        <f>SUMIFS(表11.其他!$J$5:$J$10000,表11.其他!$I$5:$I$10000,B51)</f>
        <v>0</v>
      </c>
      <c r="R51" s="162">
        <f t="shared" si="2"/>
        <v>0</v>
      </c>
      <c r="S51" s="155">
        <f>SUMIFS(表1.科研项目!$M$5:$M$9471,表1.科研项目!$J$5:$J$9471,B51)</f>
        <v>0</v>
      </c>
      <c r="T51" s="155">
        <f>SUMIFS(表2.论文!$L$5:$L$9862,表2.论文!$I$5:$I$9862,B51)</f>
        <v>0</v>
      </c>
      <c r="U51" s="155">
        <f>SUMIFS(表3.知识产权!$L$5:$L$9793,表3.知识产权!$I$5:$I$9793,B51)</f>
        <v>0</v>
      </c>
      <c r="V51" s="155">
        <f>SUMIFS(表4.著作!$M$5:$M$10000,表4.著作!$J$5:$J$10000,B51)</f>
        <v>0</v>
      </c>
      <c r="W51" s="155">
        <f>SUMIFS(表5.科研平台!$L$5:$L$10000,表5.科研平台!$I$5:$I$10000,B51)</f>
        <v>0</v>
      </c>
      <c r="X51" s="155">
        <f>SUMIFS(表6.获奖!$L$5:$L$9952,表6.获奖!$I$5:$I$9952,B51)</f>
        <v>0</v>
      </c>
      <c r="Y51" s="155">
        <f>SUMIFS(表7.学术交流!$L$5:$L$9964,表7.学术交流!$I$5:$I$9964,B51)</f>
        <v>0</v>
      </c>
      <c r="Z51" s="155">
        <f>SUMIFS(表8.成果转化!$K$5:$K$9994,表8.成果转化!$H$5:$H$9994,B51)</f>
        <v>0</v>
      </c>
      <c r="AA51" s="155">
        <f>SUMIFS(表9.咨询报告!$K$5:$K$10000,表9.咨询报告!$H$5:$H$10000,B51)</f>
        <v>0</v>
      </c>
      <c r="AB51" s="155">
        <f>SUMIFS(表10.标准制订!$K$5:$K$10000,表10.标准制订!$H$5:$H$10000,B51)</f>
        <v>0</v>
      </c>
      <c r="AC51" s="155">
        <f>SUMIFS(表11.其他!$L$5:$L$10000,表11.其他!$I$5:$I$10000,B51)</f>
        <v>0</v>
      </c>
      <c r="AD51" s="167">
        <f t="shared" si="3"/>
        <v>0</v>
      </c>
      <c r="AE51" s="168"/>
    </row>
    <row r="52" ht="20" customHeight="1" spans="1:31">
      <c r="A52" s="155">
        <f>SUBTOTAL(103,$B$7:$B52)</f>
        <v>0</v>
      </c>
      <c r="B52" s="155"/>
      <c r="C52" s="155"/>
      <c r="D52" s="155"/>
      <c r="E52" s="157"/>
      <c r="F52" s="155"/>
      <c r="G52" s="158">
        <f>SUMIFS(表1.科研项目!$K$5:$K$9471,表1.科研项目!$J$5:$J$9471,B52)</f>
        <v>0</v>
      </c>
      <c r="H52" s="158">
        <f>SUMIFS(表2.论文!$J$5:$J$9862,表2.论文!$I$5:$I$9862,B52)</f>
        <v>0</v>
      </c>
      <c r="I52" s="158">
        <f>SUMIFS(表3.知识产权!$J$5:$J$9793,表3.知识产权!$I$5:$I$9793,B52)</f>
        <v>0</v>
      </c>
      <c r="J52" s="158">
        <f>SUMIFS(表4.著作!$K$5:$K$10000,表4.著作!$J$5:$J$10000,B52)</f>
        <v>0</v>
      </c>
      <c r="K52" s="158">
        <f>SUMIFS(表5.科研平台!$J$5:$J$10000,表5.科研平台!$I$5:$I$10000,B52)</f>
        <v>0</v>
      </c>
      <c r="L52" s="158">
        <f>SUMIFS(表6.获奖!$J$5:$J$9952,表6.获奖!$I$5:$I$9952,B52)</f>
        <v>0</v>
      </c>
      <c r="M52" s="158">
        <f>SUMIFS(表7.学术交流!$J$5:$J$9964,表7.学术交流!$I$5:$I$9964,B52)</f>
        <v>0</v>
      </c>
      <c r="N52" s="158">
        <f>SUMIFS(表8.成果转化!$I$5:$I$9994,表8.成果转化!$H$5:$H$9994,B52)</f>
        <v>0</v>
      </c>
      <c r="O52" s="158">
        <f>SUMIFS(表9.咨询报告!$I$5:$I$10000,表9.咨询报告!$H$5:$H$10000,B52)</f>
        <v>0</v>
      </c>
      <c r="P52" s="158">
        <f>SUMIFS(表10.标准制订!$I$5:$I$10000,表10.标准制订!$H$5:$H$10000,B52)</f>
        <v>0</v>
      </c>
      <c r="Q52" s="158">
        <f>SUMIFS(表11.其他!$J$5:$J$10000,表11.其他!$I$5:$I$10000,B52)</f>
        <v>0</v>
      </c>
      <c r="R52" s="162">
        <f t="shared" si="2"/>
        <v>0</v>
      </c>
      <c r="S52" s="155">
        <f>SUMIFS(表1.科研项目!$M$5:$M$9471,表1.科研项目!$J$5:$J$9471,B52)</f>
        <v>0</v>
      </c>
      <c r="T52" s="155">
        <f>SUMIFS(表2.论文!$L$5:$L$9862,表2.论文!$I$5:$I$9862,B52)</f>
        <v>0</v>
      </c>
      <c r="U52" s="155">
        <f>SUMIFS(表3.知识产权!$L$5:$L$9793,表3.知识产权!$I$5:$I$9793,B52)</f>
        <v>0</v>
      </c>
      <c r="V52" s="155">
        <f>SUMIFS(表4.著作!$M$5:$M$10000,表4.著作!$J$5:$J$10000,B52)</f>
        <v>0</v>
      </c>
      <c r="W52" s="155">
        <f>SUMIFS(表5.科研平台!$L$5:$L$10000,表5.科研平台!$I$5:$I$10000,B52)</f>
        <v>0</v>
      </c>
      <c r="X52" s="155">
        <f>SUMIFS(表6.获奖!$L$5:$L$9952,表6.获奖!$I$5:$I$9952,B52)</f>
        <v>0</v>
      </c>
      <c r="Y52" s="155">
        <f>SUMIFS(表7.学术交流!$L$5:$L$9964,表7.学术交流!$I$5:$I$9964,B52)</f>
        <v>0</v>
      </c>
      <c r="Z52" s="155">
        <f>SUMIFS(表8.成果转化!$K$5:$K$9994,表8.成果转化!$H$5:$H$9994,B52)</f>
        <v>0</v>
      </c>
      <c r="AA52" s="155">
        <f>SUMIFS(表9.咨询报告!$K$5:$K$10000,表9.咨询报告!$H$5:$H$10000,B52)</f>
        <v>0</v>
      </c>
      <c r="AB52" s="155">
        <f>SUMIFS(表10.标准制订!$K$5:$K$10000,表10.标准制订!$H$5:$H$10000,B52)</f>
        <v>0</v>
      </c>
      <c r="AC52" s="155">
        <f>SUMIFS(表11.其他!$L$5:$L$10000,表11.其他!$I$5:$I$10000,B52)</f>
        <v>0</v>
      </c>
      <c r="AD52" s="167">
        <f t="shared" si="3"/>
        <v>0</v>
      </c>
      <c r="AE52" s="168"/>
    </row>
    <row r="53" ht="20" customHeight="1" spans="1:31">
      <c r="A53" s="155">
        <f>SUBTOTAL(103,$B$7:$B53)</f>
        <v>0</v>
      </c>
      <c r="B53" s="155"/>
      <c r="C53" s="155"/>
      <c r="D53" s="155"/>
      <c r="E53" s="157"/>
      <c r="F53" s="155"/>
      <c r="G53" s="158">
        <f>SUMIFS(表1.科研项目!$K$5:$K$9471,表1.科研项目!$J$5:$J$9471,B53)</f>
        <v>0</v>
      </c>
      <c r="H53" s="158">
        <f>SUMIFS(表2.论文!$J$5:$J$9862,表2.论文!$I$5:$I$9862,B53)</f>
        <v>0</v>
      </c>
      <c r="I53" s="158">
        <f>SUMIFS(表3.知识产权!$J$5:$J$9793,表3.知识产权!$I$5:$I$9793,B53)</f>
        <v>0</v>
      </c>
      <c r="J53" s="158">
        <f>SUMIFS(表4.著作!$K$5:$K$10000,表4.著作!$J$5:$J$10000,B53)</f>
        <v>0</v>
      </c>
      <c r="K53" s="158">
        <f>SUMIFS(表5.科研平台!$J$5:$J$10000,表5.科研平台!$I$5:$I$10000,B53)</f>
        <v>0</v>
      </c>
      <c r="L53" s="158">
        <f>SUMIFS(表6.获奖!$J$5:$J$9952,表6.获奖!$I$5:$I$9952,B53)</f>
        <v>0</v>
      </c>
      <c r="M53" s="158">
        <f>SUMIFS(表7.学术交流!$J$5:$J$9964,表7.学术交流!$I$5:$I$9964,B53)</f>
        <v>0</v>
      </c>
      <c r="N53" s="158">
        <f>SUMIFS(表8.成果转化!$I$5:$I$9994,表8.成果转化!$H$5:$H$9994,B53)</f>
        <v>0</v>
      </c>
      <c r="O53" s="158">
        <f>SUMIFS(表9.咨询报告!$I$5:$I$10000,表9.咨询报告!$H$5:$H$10000,B53)</f>
        <v>0</v>
      </c>
      <c r="P53" s="158">
        <f>SUMIFS(表10.标准制订!$I$5:$I$10000,表10.标准制订!$H$5:$H$10000,B53)</f>
        <v>0</v>
      </c>
      <c r="Q53" s="158">
        <f>SUMIFS(表11.其他!$J$5:$J$10000,表11.其他!$I$5:$I$10000,B53)</f>
        <v>0</v>
      </c>
      <c r="R53" s="162">
        <f t="shared" si="2"/>
        <v>0</v>
      </c>
      <c r="S53" s="155">
        <f>SUMIFS(表1.科研项目!$M$5:$M$9471,表1.科研项目!$J$5:$J$9471,B53)</f>
        <v>0</v>
      </c>
      <c r="T53" s="155">
        <f>SUMIFS(表2.论文!$L$5:$L$9862,表2.论文!$I$5:$I$9862,B53)</f>
        <v>0</v>
      </c>
      <c r="U53" s="155">
        <f>SUMIFS(表3.知识产权!$L$5:$L$9793,表3.知识产权!$I$5:$I$9793,B53)</f>
        <v>0</v>
      </c>
      <c r="V53" s="155">
        <f>SUMIFS(表4.著作!$M$5:$M$10000,表4.著作!$J$5:$J$10000,B53)</f>
        <v>0</v>
      </c>
      <c r="W53" s="155">
        <f>SUMIFS(表5.科研平台!$L$5:$L$10000,表5.科研平台!$I$5:$I$10000,B53)</f>
        <v>0</v>
      </c>
      <c r="X53" s="155">
        <f>SUMIFS(表6.获奖!$L$5:$L$9952,表6.获奖!$I$5:$I$9952,B53)</f>
        <v>0</v>
      </c>
      <c r="Y53" s="155">
        <f>SUMIFS(表7.学术交流!$L$5:$L$9964,表7.学术交流!$I$5:$I$9964,B53)</f>
        <v>0</v>
      </c>
      <c r="Z53" s="155">
        <f>SUMIFS(表8.成果转化!$K$5:$K$9994,表8.成果转化!$H$5:$H$9994,B53)</f>
        <v>0</v>
      </c>
      <c r="AA53" s="155">
        <f>SUMIFS(表9.咨询报告!$K$5:$K$10000,表9.咨询报告!$H$5:$H$10000,B53)</f>
        <v>0</v>
      </c>
      <c r="AB53" s="155">
        <f>SUMIFS(表10.标准制订!$K$5:$K$10000,表10.标准制订!$H$5:$H$10000,B53)</f>
        <v>0</v>
      </c>
      <c r="AC53" s="155">
        <f>SUMIFS(表11.其他!$L$5:$L$10000,表11.其他!$I$5:$I$10000,B53)</f>
        <v>0</v>
      </c>
      <c r="AD53" s="167">
        <f t="shared" si="3"/>
        <v>0</v>
      </c>
      <c r="AE53" s="168"/>
    </row>
    <row r="54" ht="20" customHeight="1" spans="1:31">
      <c r="A54" s="155">
        <f>SUBTOTAL(103,$B$7:$B54)</f>
        <v>0</v>
      </c>
      <c r="B54" s="155"/>
      <c r="C54" s="155"/>
      <c r="D54" s="155"/>
      <c r="E54" s="157"/>
      <c r="F54" s="155"/>
      <c r="G54" s="158">
        <f>SUMIFS(表1.科研项目!$K$5:$K$9471,表1.科研项目!$J$5:$J$9471,B54)</f>
        <v>0</v>
      </c>
      <c r="H54" s="158">
        <f>SUMIFS(表2.论文!$J$5:$J$9862,表2.论文!$I$5:$I$9862,B54)</f>
        <v>0</v>
      </c>
      <c r="I54" s="158">
        <f>SUMIFS(表3.知识产权!$J$5:$J$9793,表3.知识产权!$I$5:$I$9793,B54)</f>
        <v>0</v>
      </c>
      <c r="J54" s="158">
        <f>SUMIFS(表4.著作!$K$5:$K$10000,表4.著作!$J$5:$J$10000,B54)</f>
        <v>0</v>
      </c>
      <c r="K54" s="158">
        <f>SUMIFS(表5.科研平台!$J$5:$J$10000,表5.科研平台!$I$5:$I$10000,B54)</f>
        <v>0</v>
      </c>
      <c r="L54" s="158">
        <f>SUMIFS(表6.获奖!$J$5:$J$9952,表6.获奖!$I$5:$I$9952,B54)</f>
        <v>0</v>
      </c>
      <c r="M54" s="158">
        <f>SUMIFS(表7.学术交流!$J$5:$J$9964,表7.学术交流!$I$5:$I$9964,B54)</f>
        <v>0</v>
      </c>
      <c r="N54" s="158">
        <f>SUMIFS(表8.成果转化!$I$5:$I$9994,表8.成果转化!$H$5:$H$9994,B54)</f>
        <v>0</v>
      </c>
      <c r="O54" s="158">
        <f>SUMIFS(表9.咨询报告!$I$5:$I$10000,表9.咨询报告!$H$5:$H$10000,B54)</f>
        <v>0</v>
      </c>
      <c r="P54" s="158">
        <f>SUMIFS(表10.标准制订!$I$5:$I$10000,表10.标准制订!$H$5:$H$10000,B54)</f>
        <v>0</v>
      </c>
      <c r="Q54" s="158">
        <f>SUMIFS(表11.其他!$J$5:$J$10000,表11.其他!$I$5:$I$10000,B54)</f>
        <v>0</v>
      </c>
      <c r="R54" s="162">
        <f t="shared" si="2"/>
        <v>0</v>
      </c>
      <c r="S54" s="155">
        <f>SUMIFS(表1.科研项目!$M$5:$M$9471,表1.科研项目!$J$5:$J$9471,B54)</f>
        <v>0</v>
      </c>
      <c r="T54" s="155">
        <f>SUMIFS(表2.论文!$L$5:$L$9862,表2.论文!$I$5:$I$9862,B54)</f>
        <v>0</v>
      </c>
      <c r="U54" s="155">
        <f>SUMIFS(表3.知识产权!$L$5:$L$9793,表3.知识产权!$I$5:$I$9793,B54)</f>
        <v>0</v>
      </c>
      <c r="V54" s="155">
        <f>SUMIFS(表4.著作!$M$5:$M$10000,表4.著作!$J$5:$J$10000,B54)</f>
        <v>0</v>
      </c>
      <c r="W54" s="155">
        <f>SUMIFS(表5.科研平台!$L$5:$L$10000,表5.科研平台!$I$5:$I$10000,B54)</f>
        <v>0</v>
      </c>
      <c r="X54" s="155">
        <f>SUMIFS(表6.获奖!$L$5:$L$9952,表6.获奖!$I$5:$I$9952,B54)</f>
        <v>0</v>
      </c>
      <c r="Y54" s="155">
        <f>SUMIFS(表7.学术交流!$L$5:$L$9964,表7.学术交流!$I$5:$I$9964,B54)</f>
        <v>0</v>
      </c>
      <c r="Z54" s="155">
        <f>SUMIFS(表8.成果转化!$K$5:$K$9994,表8.成果转化!$H$5:$H$9994,B54)</f>
        <v>0</v>
      </c>
      <c r="AA54" s="155">
        <f>SUMIFS(表9.咨询报告!$K$5:$K$10000,表9.咨询报告!$H$5:$H$10000,B54)</f>
        <v>0</v>
      </c>
      <c r="AB54" s="155">
        <f>SUMIFS(表10.标准制订!$K$5:$K$10000,表10.标准制订!$H$5:$H$10000,B54)</f>
        <v>0</v>
      </c>
      <c r="AC54" s="155">
        <f>SUMIFS(表11.其他!$L$5:$L$10000,表11.其他!$I$5:$I$10000,B54)</f>
        <v>0</v>
      </c>
      <c r="AD54" s="167">
        <f t="shared" si="3"/>
        <v>0</v>
      </c>
      <c r="AE54" s="168"/>
    </row>
    <row r="55" ht="20" customHeight="1" spans="1:31">
      <c r="A55" s="155">
        <f>SUBTOTAL(103,$B$7:$B55)</f>
        <v>0</v>
      </c>
      <c r="B55" s="155"/>
      <c r="C55" s="155"/>
      <c r="D55" s="155"/>
      <c r="E55" s="157"/>
      <c r="F55" s="155"/>
      <c r="G55" s="158">
        <f>SUMIFS(表1.科研项目!$K$5:$K$9471,表1.科研项目!$J$5:$J$9471,B55)</f>
        <v>0</v>
      </c>
      <c r="H55" s="158">
        <f>SUMIFS(表2.论文!$J$5:$J$9862,表2.论文!$I$5:$I$9862,B55)</f>
        <v>0</v>
      </c>
      <c r="I55" s="158">
        <f>SUMIFS(表3.知识产权!$J$5:$J$9793,表3.知识产权!$I$5:$I$9793,B55)</f>
        <v>0</v>
      </c>
      <c r="J55" s="158">
        <f>SUMIFS(表4.著作!$K$5:$K$10000,表4.著作!$J$5:$J$10000,B55)</f>
        <v>0</v>
      </c>
      <c r="K55" s="158">
        <f>SUMIFS(表5.科研平台!$J$5:$J$10000,表5.科研平台!$I$5:$I$10000,B55)</f>
        <v>0</v>
      </c>
      <c r="L55" s="158">
        <f>SUMIFS(表6.获奖!$J$5:$J$9952,表6.获奖!$I$5:$I$9952,B55)</f>
        <v>0</v>
      </c>
      <c r="M55" s="158">
        <f>SUMIFS(表7.学术交流!$J$5:$J$9964,表7.学术交流!$I$5:$I$9964,B55)</f>
        <v>0</v>
      </c>
      <c r="N55" s="158">
        <f>SUMIFS(表8.成果转化!$I$5:$I$9994,表8.成果转化!$H$5:$H$9994,B55)</f>
        <v>0</v>
      </c>
      <c r="O55" s="158">
        <f>SUMIFS(表9.咨询报告!$I$5:$I$10000,表9.咨询报告!$H$5:$H$10000,B55)</f>
        <v>0</v>
      </c>
      <c r="P55" s="158">
        <f>SUMIFS(表10.标准制订!$I$5:$I$10000,表10.标准制订!$H$5:$H$10000,B55)</f>
        <v>0</v>
      </c>
      <c r="Q55" s="158">
        <f>SUMIFS(表11.其他!$J$5:$J$10000,表11.其他!$I$5:$I$10000,B55)</f>
        <v>0</v>
      </c>
      <c r="R55" s="162">
        <f t="shared" si="2"/>
        <v>0</v>
      </c>
      <c r="S55" s="155">
        <f>SUMIFS(表1.科研项目!$M$5:$M$9471,表1.科研项目!$J$5:$J$9471,B55)</f>
        <v>0</v>
      </c>
      <c r="T55" s="155">
        <f>SUMIFS(表2.论文!$L$5:$L$9862,表2.论文!$I$5:$I$9862,B55)</f>
        <v>0</v>
      </c>
      <c r="U55" s="155">
        <f>SUMIFS(表3.知识产权!$L$5:$L$9793,表3.知识产权!$I$5:$I$9793,B55)</f>
        <v>0</v>
      </c>
      <c r="V55" s="155">
        <f>SUMIFS(表4.著作!$M$5:$M$10000,表4.著作!$J$5:$J$10000,B55)</f>
        <v>0</v>
      </c>
      <c r="W55" s="155">
        <f>SUMIFS(表5.科研平台!$L$5:$L$10000,表5.科研平台!$I$5:$I$10000,B55)</f>
        <v>0</v>
      </c>
      <c r="X55" s="155">
        <f>SUMIFS(表6.获奖!$L$5:$L$9952,表6.获奖!$I$5:$I$9952,B55)</f>
        <v>0</v>
      </c>
      <c r="Y55" s="155">
        <f>SUMIFS(表7.学术交流!$L$5:$L$9964,表7.学术交流!$I$5:$I$9964,B55)</f>
        <v>0</v>
      </c>
      <c r="Z55" s="155">
        <f>SUMIFS(表8.成果转化!$K$5:$K$9994,表8.成果转化!$H$5:$H$9994,B55)</f>
        <v>0</v>
      </c>
      <c r="AA55" s="155">
        <f>SUMIFS(表9.咨询报告!$K$5:$K$10000,表9.咨询报告!$H$5:$H$10000,B55)</f>
        <v>0</v>
      </c>
      <c r="AB55" s="155">
        <f>SUMIFS(表10.标准制订!$K$5:$K$10000,表10.标准制订!$H$5:$H$10000,B55)</f>
        <v>0</v>
      </c>
      <c r="AC55" s="155">
        <f>SUMIFS(表11.其他!$L$5:$L$10000,表11.其他!$I$5:$I$10000,B55)</f>
        <v>0</v>
      </c>
      <c r="AD55" s="167">
        <f t="shared" si="3"/>
        <v>0</v>
      </c>
      <c r="AE55" s="168"/>
    </row>
    <row r="56" ht="20" customHeight="1" spans="1:31">
      <c r="A56" s="155">
        <f>SUBTOTAL(103,$B$7:$B56)</f>
        <v>0</v>
      </c>
      <c r="B56" s="155"/>
      <c r="C56" s="155"/>
      <c r="D56" s="155"/>
      <c r="E56" s="157"/>
      <c r="F56" s="155"/>
      <c r="G56" s="158">
        <f>SUMIFS(表1.科研项目!$K$5:$K$9471,表1.科研项目!$J$5:$J$9471,B56)</f>
        <v>0</v>
      </c>
      <c r="H56" s="158">
        <f>SUMIFS(表2.论文!$J$5:$J$9862,表2.论文!$I$5:$I$9862,B56)</f>
        <v>0</v>
      </c>
      <c r="I56" s="158">
        <f>SUMIFS(表3.知识产权!$J$5:$J$9793,表3.知识产权!$I$5:$I$9793,B56)</f>
        <v>0</v>
      </c>
      <c r="J56" s="158">
        <f>SUMIFS(表4.著作!$K$5:$K$10000,表4.著作!$J$5:$J$10000,B56)</f>
        <v>0</v>
      </c>
      <c r="K56" s="158">
        <f>SUMIFS(表5.科研平台!$J$5:$J$10000,表5.科研平台!$I$5:$I$10000,B56)</f>
        <v>0</v>
      </c>
      <c r="L56" s="158">
        <f>SUMIFS(表6.获奖!$J$5:$J$9952,表6.获奖!$I$5:$I$9952,B56)</f>
        <v>0</v>
      </c>
      <c r="M56" s="158">
        <f>SUMIFS(表7.学术交流!$J$5:$J$9964,表7.学术交流!$I$5:$I$9964,B56)</f>
        <v>0</v>
      </c>
      <c r="N56" s="158">
        <f>SUMIFS(表8.成果转化!$I$5:$I$9994,表8.成果转化!$H$5:$H$9994,B56)</f>
        <v>0</v>
      </c>
      <c r="O56" s="158">
        <f>SUMIFS(表9.咨询报告!$I$5:$I$10000,表9.咨询报告!$H$5:$H$10000,B56)</f>
        <v>0</v>
      </c>
      <c r="P56" s="158">
        <f>SUMIFS(表10.标准制订!$I$5:$I$10000,表10.标准制订!$H$5:$H$10000,B56)</f>
        <v>0</v>
      </c>
      <c r="Q56" s="158">
        <f>SUMIFS(表11.其他!$J$5:$J$10000,表11.其他!$I$5:$I$10000,B56)</f>
        <v>0</v>
      </c>
      <c r="R56" s="162">
        <f t="shared" si="2"/>
        <v>0</v>
      </c>
      <c r="S56" s="155">
        <f>SUMIFS(表1.科研项目!$M$5:$M$9471,表1.科研项目!$J$5:$J$9471,B56)</f>
        <v>0</v>
      </c>
      <c r="T56" s="155">
        <f>SUMIFS(表2.论文!$L$5:$L$9862,表2.论文!$I$5:$I$9862,B56)</f>
        <v>0</v>
      </c>
      <c r="U56" s="155">
        <f>SUMIFS(表3.知识产权!$L$5:$L$9793,表3.知识产权!$I$5:$I$9793,B56)</f>
        <v>0</v>
      </c>
      <c r="V56" s="155">
        <f>SUMIFS(表4.著作!$M$5:$M$10000,表4.著作!$J$5:$J$10000,B56)</f>
        <v>0</v>
      </c>
      <c r="W56" s="155">
        <f>SUMIFS(表5.科研平台!$L$5:$L$10000,表5.科研平台!$I$5:$I$10000,B56)</f>
        <v>0</v>
      </c>
      <c r="X56" s="155">
        <f>SUMIFS(表6.获奖!$L$5:$L$9952,表6.获奖!$I$5:$I$9952,B56)</f>
        <v>0</v>
      </c>
      <c r="Y56" s="155">
        <f>SUMIFS(表7.学术交流!$L$5:$L$9964,表7.学术交流!$I$5:$I$9964,B56)</f>
        <v>0</v>
      </c>
      <c r="Z56" s="155">
        <f>SUMIFS(表8.成果转化!$K$5:$K$9994,表8.成果转化!$H$5:$H$9994,B56)</f>
        <v>0</v>
      </c>
      <c r="AA56" s="155">
        <f>SUMIFS(表9.咨询报告!$K$5:$K$10000,表9.咨询报告!$H$5:$H$10000,B56)</f>
        <v>0</v>
      </c>
      <c r="AB56" s="155">
        <f>SUMIFS(表10.标准制订!$K$5:$K$10000,表10.标准制订!$H$5:$H$10000,B56)</f>
        <v>0</v>
      </c>
      <c r="AC56" s="155">
        <f>SUMIFS(表11.其他!$L$5:$L$10000,表11.其他!$I$5:$I$10000,B56)</f>
        <v>0</v>
      </c>
      <c r="AD56" s="167">
        <f t="shared" si="3"/>
        <v>0</v>
      </c>
      <c r="AE56" s="168"/>
    </row>
    <row r="57" ht="20" customHeight="1" spans="1:31">
      <c r="A57" s="155">
        <f>SUBTOTAL(103,$B$7:$B57)</f>
        <v>0</v>
      </c>
      <c r="B57" s="155"/>
      <c r="C57" s="155"/>
      <c r="D57" s="155"/>
      <c r="E57" s="157"/>
      <c r="F57" s="155"/>
      <c r="G57" s="158">
        <f>SUMIFS(表1.科研项目!$K$5:$K$9471,表1.科研项目!$J$5:$J$9471,B57)</f>
        <v>0</v>
      </c>
      <c r="H57" s="158">
        <f>SUMIFS(表2.论文!$J$5:$J$9862,表2.论文!$I$5:$I$9862,B57)</f>
        <v>0</v>
      </c>
      <c r="I57" s="158">
        <f>SUMIFS(表3.知识产权!$J$5:$J$9793,表3.知识产权!$I$5:$I$9793,B57)</f>
        <v>0</v>
      </c>
      <c r="J57" s="158">
        <f>SUMIFS(表4.著作!$K$5:$K$10000,表4.著作!$J$5:$J$10000,B57)</f>
        <v>0</v>
      </c>
      <c r="K57" s="158">
        <f>SUMIFS(表5.科研平台!$J$5:$J$10000,表5.科研平台!$I$5:$I$10000,B57)</f>
        <v>0</v>
      </c>
      <c r="L57" s="158">
        <f>SUMIFS(表6.获奖!$J$5:$J$9952,表6.获奖!$I$5:$I$9952,B57)</f>
        <v>0</v>
      </c>
      <c r="M57" s="158">
        <f>SUMIFS(表7.学术交流!$J$5:$J$9964,表7.学术交流!$I$5:$I$9964,B57)</f>
        <v>0</v>
      </c>
      <c r="N57" s="158">
        <f>SUMIFS(表8.成果转化!$I$5:$I$9994,表8.成果转化!$H$5:$H$9994,B57)</f>
        <v>0</v>
      </c>
      <c r="O57" s="158">
        <f>SUMIFS(表9.咨询报告!$I$5:$I$10000,表9.咨询报告!$H$5:$H$10000,B57)</f>
        <v>0</v>
      </c>
      <c r="P57" s="158">
        <f>SUMIFS(表10.标准制订!$I$5:$I$10000,表10.标准制订!$H$5:$H$10000,B57)</f>
        <v>0</v>
      </c>
      <c r="Q57" s="158">
        <f>SUMIFS(表11.其他!$J$5:$J$10000,表11.其他!$I$5:$I$10000,B57)</f>
        <v>0</v>
      </c>
      <c r="R57" s="162">
        <f t="shared" si="2"/>
        <v>0</v>
      </c>
      <c r="S57" s="155">
        <f>SUMIFS(表1.科研项目!$M$5:$M$9471,表1.科研项目!$J$5:$J$9471,B57)</f>
        <v>0</v>
      </c>
      <c r="T57" s="155">
        <f>SUMIFS(表2.论文!$L$5:$L$9862,表2.论文!$I$5:$I$9862,B57)</f>
        <v>0</v>
      </c>
      <c r="U57" s="155">
        <f>SUMIFS(表3.知识产权!$L$5:$L$9793,表3.知识产权!$I$5:$I$9793,B57)</f>
        <v>0</v>
      </c>
      <c r="V57" s="155">
        <f>SUMIFS(表4.著作!$M$5:$M$10000,表4.著作!$J$5:$J$10000,B57)</f>
        <v>0</v>
      </c>
      <c r="W57" s="155">
        <f>SUMIFS(表5.科研平台!$L$5:$L$10000,表5.科研平台!$I$5:$I$10000,B57)</f>
        <v>0</v>
      </c>
      <c r="X57" s="155">
        <f>SUMIFS(表6.获奖!$L$5:$L$9952,表6.获奖!$I$5:$I$9952,B57)</f>
        <v>0</v>
      </c>
      <c r="Y57" s="155">
        <f>SUMIFS(表7.学术交流!$L$5:$L$9964,表7.学术交流!$I$5:$I$9964,B57)</f>
        <v>0</v>
      </c>
      <c r="Z57" s="155">
        <f>SUMIFS(表8.成果转化!$K$5:$K$9994,表8.成果转化!$H$5:$H$9994,B57)</f>
        <v>0</v>
      </c>
      <c r="AA57" s="155">
        <f>SUMIFS(表9.咨询报告!$K$5:$K$10000,表9.咨询报告!$H$5:$H$10000,B57)</f>
        <v>0</v>
      </c>
      <c r="AB57" s="155">
        <f>SUMIFS(表10.标准制订!$K$5:$K$10000,表10.标准制订!$H$5:$H$10000,B57)</f>
        <v>0</v>
      </c>
      <c r="AC57" s="155">
        <f>SUMIFS(表11.其他!$L$5:$L$10000,表11.其他!$I$5:$I$10000,B57)</f>
        <v>0</v>
      </c>
      <c r="AD57" s="167">
        <f t="shared" si="3"/>
        <v>0</v>
      </c>
      <c r="AE57" s="168"/>
    </row>
    <row r="58" ht="20" customHeight="1" spans="1:31">
      <c r="A58" s="155">
        <f>SUBTOTAL(103,$B$7:$B58)</f>
        <v>0</v>
      </c>
      <c r="B58" s="155"/>
      <c r="C58" s="155"/>
      <c r="D58" s="155"/>
      <c r="E58" s="157"/>
      <c r="F58" s="155"/>
      <c r="G58" s="158">
        <f>SUMIFS(表1.科研项目!$K$5:$K$9471,表1.科研项目!$J$5:$J$9471,B58)</f>
        <v>0</v>
      </c>
      <c r="H58" s="158">
        <f>SUMIFS(表2.论文!$J$5:$J$9862,表2.论文!$I$5:$I$9862,B58)</f>
        <v>0</v>
      </c>
      <c r="I58" s="158">
        <f>SUMIFS(表3.知识产权!$J$5:$J$9793,表3.知识产权!$I$5:$I$9793,B58)</f>
        <v>0</v>
      </c>
      <c r="J58" s="158">
        <f>SUMIFS(表4.著作!$K$5:$K$10000,表4.著作!$J$5:$J$10000,B58)</f>
        <v>0</v>
      </c>
      <c r="K58" s="158">
        <f>SUMIFS(表5.科研平台!$J$5:$J$10000,表5.科研平台!$I$5:$I$10000,B58)</f>
        <v>0</v>
      </c>
      <c r="L58" s="158">
        <f>SUMIFS(表6.获奖!$J$5:$J$9952,表6.获奖!$I$5:$I$9952,B58)</f>
        <v>0</v>
      </c>
      <c r="M58" s="158">
        <f>SUMIFS(表7.学术交流!$J$5:$J$9964,表7.学术交流!$I$5:$I$9964,B58)</f>
        <v>0</v>
      </c>
      <c r="N58" s="158">
        <f>SUMIFS(表8.成果转化!$I$5:$I$9994,表8.成果转化!$H$5:$H$9994,B58)</f>
        <v>0</v>
      </c>
      <c r="O58" s="158">
        <f>SUMIFS(表9.咨询报告!$I$5:$I$10000,表9.咨询报告!$H$5:$H$10000,B58)</f>
        <v>0</v>
      </c>
      <c r="P58" s="158">
        <f>SUMIFS(表10.标准制订!$I$5:$I$10000,表10.标准制订!$H$5:$H$10000,B58)</f>
        <v>0</v>
      </c>
      <c r="Q58" s="158">
        <f>SUMIFS(表11.其他!$J$5:$J$10000,表11.其他!$I$5:$I$10000,B58)</f>
        <v>0</v>
      </c>
      <c r="R58" s="162">
        <f t="shared" si="2"/>
        <v>0</v>
      </c>
      <c r="S58" s="155">
        <f>SUMIFS(表1.科研项目!$M$5:$M$9471,表1.科研项目!$J$5:$J$9471,B58)</f>
        <v>0</v>
      </c>
      <c r="T58" s="155">
        <f>SUMIFS(表2.论文!$L$5:$L$9862,表2.论文!$I$5:$I$9862,B58)</f>
        <v>0</v>
      </c>
      <c r="U58" s="155">
        <f>SUMIFS(表3.知识产权!$L$5:$L$9793,表3.知识产权!$I$5:$I$9793,B58)</f>
        <v>0</v>
      </c>
      <c r="V58" s="155">
        <f>SUMIFS(表4.著作!$M$5:$M$10000,表4.著作!$J$5:$J$10000,B58)</f>
        <v>0</v>
      </c>
      <c r="W58" s="155">
        <f>SUMIFS(表5.科研平台!$L$5:$L$10000,表5.科研平台!$I$5:$I$10000,B58)</f>
        <v>0</v>
      </c>
      <c r="X58" s="155">
        <f>SUMIFS(表6.获奖!$L$5:$L$9952,表6.获奖!$I$5:$I$9952,B58)</f>
        <v>0</v>
      </c>
      <c r="Y58" s="155">
        <f>SUMIFS(表7.学术交流!$L$5:$L$9964,表7.学术交流!$I$5:$I$9964,B58)</f>
        <v>0</v>
      </c>
      <c r="Z58" s="155">
        <f>SUMIFS(表8.成果转化!$K$5:$K$9994,表8.成果转化!$H$5:$H$9994,B58)</f>
        <v>0</v>
      </c>
      <c r="AA58" s="155">
        <f>SUMIFS(表9.咨询报告!$K$5:$K$10000,表9.咨询报告!$H$5:$H$10000,B58)</f>
        <v>0</v>
      </c>
      <c r="AB58" s="155">
        <f>SUMIFS(表10.标准制订!$K$5:$K$10000,表10.标准制订!$H$5:$H$10000,B58)</f>
        <v>0</v>
      </c>
      <c r="AC58" s="155">
        <f>SUMIFS(表11.其他!$L$5:$L$10000,表11.其他!$I$5:$I$10000,B58)</f>
        <v>0</v>
      </c>
      <c r="AD58" s="167">
        <f t="shared" si="3"/>
        <v>0</v>
      </c>
      <c r="AE58" s="168"/>
    </row>
    <row r="59" ht="20" customHeight="1" spans="1:31">
      <c r="A59" s="155">
        <f>SUBTOTAL(103,$B$7:$B59)</f>
        <v>0</v>
      </c>
      <c r="B59" s="155"/>
      <c r="C59" s="155"/>
      <c r="D59" s="155"/>
      <c r="E59" s="157"/>
      <c r="F59" s="155"/>
      <c r="G59" s="158">
        <f>SUMIFS(表1.科研项目!$K$5:$K$9471,表1.科研项目!$J$5:$J$9471,B59)</f>
        <v>0</v>
      </c>
      <c r="H59" s="158">
        <f>SUMIFS(表2.论文!$J$5:$J$9862,表2.论文!$I$5:$I$9862,B59)</f>
        <v>0</v>
      </c>
      <c r="I59" s="158">
        <f>SUMIFS(表3.知识产权!$J$5:$J$9793,表3.知识产权!$I$5:$I$9793,B59)</f>
        <v>0</v>
      </c>
      <c r="J59" s="158">
        <f>SUMIFS(表4.著作!$K$5:$K$10000,表4.著作!$J$5:$J$10000,B59)</f>
        <v>0</v>
      </c>
      <c r="K59" s="158">
        <f>SUMIFS(表5.科研平台!$J$5:$J$10000,表5.科研平台!$I$5:$I$10000,B59)</f>
        <v>0</v>
      </c>
      <c r="L59" s="158">
        <f>SUMIFS(表6.获奖!$J$5:$J$9952,表6.获奖!$I$5:$I$9952,B59)</f>
        <v>0</v>
      </c>
      <c r="M59" s="158">
        <f>SUMIFS(表7.学术交流!$J$5:$J$9964,表7.学术交流!$I$5:$I$9964,B59)</f>
        <v>0</v>
      </c>
      <c r="N59" s="158">
        <f>SUMIFS(表8.成果转化!$I$5:$I$9994,表8.成果转化!$H$5:$H$9994,B59)</f>
        <v>0</v>
      </c>
      <c r="O59" s="158">
        <f>SUMIFS(表9.咨询报告!$I$5:$I$10000,表9.咨询报告!$H$5:$H$10000,B59)</f>
        <v>0</v>
      </c>
      <c r="P59" s="158">
        <f>SUMIFS(表10.标准制订!$I$5:$I$10000,表10.标准制订!$H$5:$H$10000,B59)</f>
        <v>0</v>
      </c>
      <c r="Q59" s="158">
        <f>SUMIFS(表11.其他!$J$5:$J$10000,表11.其他!$I$5:$I$10000,B59)</f>
        <v>0</v>
      </c>
      <c r="R59" s="162">
        <f t="shared" si="2"/>
        <v>0</v>
      </c>
      <c r="S59" s="155">
        <f>SUMIFS(表1.科研项目!$M$5:$M$9471,表1.科研项目!$J$5:$J$9471,B59)</f>
        <v>0</v>
      </c>
      <c r="T59" s="155">
        <f>SUMIFS(表2.论文!$L$5:$L$9862,表2.论文!$I$5:$I$9862,B59)</f>
        <v>0</v>
      </c>
      <c r="U59" s="155">
        <f>SUMIFS(表3.知识产权!$L$5:$L$9793,表3.知识产权!$I$5:$I$9793,B59)</f>
        <v>0</v>
      </c>
      <c r="V59" s="155">
        <f>SUMIFS(表4.著作!$M$5:$M$10000,表4.著作!$J$5:$J$10000,B59)</f>
        <v>0</v>
      </c>
      <c r="W59" s="155">
        <f>SUMIFS(表5.科研平台!$L$5:$L$10000,表5.科研平台!$I$5:$I$10000,B59)</f>
        <v>0</v>
      </c>
      <c r="X59" s="155">
        <f>SUMIFS(表6.获奖!$L$5:$L$9952,表6.获奖!$I$5:$I$9952,B59)</f>
        <v>0</v>
      </c>
      <c r="Y59" s="155">
        <f>SUMIFS(表7.学术交流!$L$5:$L$9964,表7.学术交流!$I$5:$I$9964,B59)</f>
        <v>0</v>
      </c>
      <c r="Z59" s="155">
        <f>SUMIFS(表8.成果转化!$K$5:$K$9994,表8.成果转化!$H$5:$H$9994,B59)</f>
        <v>0</v>
      </c>
      <c r="AA59" s="155">
        <f>SUMIFS(表9.咨询报告!$K$5:$K$10000,表9.咨询报告!$H$5:$H$10000,B59)</f>
        <v>0</v>
      </c>
      <c r="AB59" s="155">
        <f>SUMIFS(表10.标准制订!$K$5:$K$10000,表10.标准制订!$H$5:$H$10000,B59)</f>
        <v>0</v>
      </c>
      <c r="AC59" s="155">
        <f>SUMIFS(表11.其他!$L$5:$L$10000,表11.其他!$I$5:$I$10000,B59)</f>
        <v>0</v>
      </c>
      <c r="AD59" s="167">
        <f t="shared" si="3"/>
        <v>0</v>
      </c>
      <c r="AE59" s="168"/>
    </row>
    <row r="60" ht="20" customHeight="1" spans="1:31">
      <c r="A60" s="155">
        <f>SUBTOTAL(103,$B$7:$B60)</f>
        <v>0</v>
      </c>
      <c r="B60" s="155"/>
      <c r="C60" s="155"/>
      <c r="D60" s="155"/>
      <c r="E60" s="157"/>
      <c r="F60" s="155"/>
      <c r="G60" s="158">
        <f>SUMIFS(表1.科研项目!$K$5:$K$9471,表1.科研项目!$J$5:$J$9471,B60)</f>
        <v>0</v>
      </c>
      <c r="H60" s="158">
        <f>SUMIFS(表2.论文!$J$5:$J$9862,表2.论文!$I$5:$I$9862,B60)</f>
        <v>0</v>
      </c>
      <c r="I60" s="158">
        <f>SUMIFS(表3.知识产权!$J$5:$J$9793,表3.知识产权!$I$5:$I$9793,B60)</f>
        <v>0</v>
      </c>
      <c r="J60" s="158">
        <f>SUMIFS(表4.著作!$K$5:$K$10000,表4.著作!$J$5:$J$10000,B60)</f>
        <v>0</v>
      </c>
      <c r="K60" s="158">
        <f>SUMIFS(表5.科研平台!$J$5:$J$10000,表5.科研平台!$I$5:$I$10000,B60)</f>
        <v>0</v>
      </c>
      <c r="L60" s="158">
        <f>SUMIFS(表6.获奖!$J$5:$J$9952,表6.获奖!$I$5:$I$9952,B60)</f>
        <v>0</v>
      </c>
      <c r="M60" s="158">
        <f>SUMIFS(表7.学术交流!$J$5:$J$9964,表7.学术交流!$I$5:$I$9964,B60)</f>
        <v>0</v>
      </c>
      <c r="N60" s="158">
        <f>SUMIFS(表8.成果转化!$I$5:$I$9994,表8.成果转化!$H$5:$H$9994,B60)</f>
        <v>0</v>
      </c>
      <c r="O60" s="158">
        <f>SUMIFS(表9.咨询报告!$I$5:$I$10000,表9.咨询报告!$H$5:$H$10000,B60)</f>
        <v>0</v>
      </c>
      <c r="P60" s="158">
        <f>SUMIFS(表10.标准制订!$I$5:$I$10000,表10.标准制订!$H$5:$H$10000,B60)</f>
        <v>0</v>
      </c>
      <c r="Q60" s="158">
        <f>SUMIFS(表11.其他!$J$5:$J$10000,表11.其他!$I$5:$I$10000,B60)</f>
        <v>0</v>
      </c>
      <c r="R60" s="162">
        <f t="shared" si="2"/>
        <v>0</v>
      </c>
      <c r="S60" s="155">
        <f>SUMIFS(表1.科研项目!$M$5:$M$9471,表1.科研项目!$J$5:$J$9471,B60)</f>
        <v>0</v>
      </c>
      <c r="T60" s="155">
        <f>SUMIFS(表2.论文!$L$5:$L$9862,表2.论文!$I$5:$I$9862,B60)</f>
        <v>0</v>
      </c>
      <c r="U60" s="155">
        <f>SUMIFS(表3.知识产权!$L$5:$L$9793,表3.知识产权!$I$5:$I$9793,B60)</f>
        <v>0</v>
      </c>
      <c r="V60" s="155">
        <f>SUMIFS(表4.著作!$M$5:$M$10000,表4.著作!$J$5:$J$10000,B60)</f>
        <v>0</v>
      </c>
      <c r="W60" s="155">
        <f>SUMIFS(表5.科研平台!$L$5:$L$10000,表5.科研平台!$I$5:$I$10000,B60)</f>
        <v>0</v>
      </c>
      <c r="X60" s="155">
        <f>SUMIFS(表6.获奖!$L$5:$L$9952,表6.获奖!$I$5:$I$9952,B60)</f>
        <v>0</v>
      </c>
      <c r="Y60" s="155">
        <f>SUMIFS(表7.学术交流!$L$5:$L$9964,表7.学术交流!$I$5:$I$9964,B60)</f>
        <v>0</v>
      </c>
      <c r="Z60" s="155">
        <f>SUMIFS(表8.成果转化!$K$5:$K$9994,表8.成果转化!$H$5:$H$9994,B60)</f>
        <v>0</v>
      </c>
      <c r="AA60" s="155">
        <f>SUMIFS(表9.咨询报告!$K$5:$K$10000,表9.咨询报告!$H$5:$H$10000,B60)</f>
        <v>0</v>
      </c>
      <c r="AB60" s="155">
        <f>SUMIFS(表10.标准制订!$K$5:$K$10000,表10.标准制订!$H$5:$H$10000,B60)</f>
        <v>0</v>
      </c>
      <c r="AC60" s="155">
        <f>SUMIFS(表11.其他!$L$5:$L$10000,表11.其他!$I$5:$I$10000,B60)</f>
        <v>0</v>
      </c>
      <c r="AD60" s="167">
        <f t="shared" si="3"/>
        <v>0</v>
      </c>
      <c r="AE60" s="168"/>
    </row>
    <row r="61" ht="20" customHeight="1" spans="1:31">
      <c r="A61" s="155">
        <f>SUBTOTAL(103,$B$7:$B61)</f>
        <v>0</v>
      </c>
      <c r="B61" s="155"/>
      <c r="C61" s="155"/>
      <c r="D61" s="155"/>
      <c r="E61" s="157"/>
      <c r="F61" s="155"/>
      <c r="G61" s="158">
        <f>SUMIFS(表1.科研项目!$K$5:$K$9471,表1.科研项目!$J$5:$J$9471,B61)</f>
        <v>0</v>
      </c>
      <c r="H61" s="158">
        <f>SUMIFS(表2.论文!$J$5:$J$9862,表2.论文!$I$5:$I$9862,B61)</f>
        <v>0</v>
      </c>
      <c r="I61" s="158">
        <f>SUMIFS(表3.知识产权!$J$5:$J$9793,表3.知识产权!$I$5:$I$9793,B61)</f>
        <v>0</v>
      </c>
      <c r="J61" s="158">
        <f>SUMIFS(表4.著作!$K$5:$K$10000,表4.著作!$J$5:$J$10000,B61)</f>
        <v>0</v>
      </c>
      <c r="K61" s="158">
        <f>SUMIFS(表5.科研平台!$J$5:$J$10000,表5.科研平台!$I$5:$I$10000,B61)</f>
        <v>0</v>
      </c>
      <c r="L61" s="158">
        <f>SUMIFS(表6.获奖!$J$5:$J$9952,表6.获奖!$I$5:$I$9952,B61)</f>
        <v>0</v>
      </c>
      <c r="M61" s="158">
        <f>SUMIFS(表7.学术交流!$J$5:$J$9964,表7.学术交流!$I$5:$I$9964,B61)</f>
        <v>0</v>
      </c>
      <c r="N61" s="158">
        <f>SUMIFS(表8.成果转化!$I$5:$I$9994,表8.成果转化!$H$5:$H$9994,B61)</f>
        <v>0</v>
      </c>
      <c r="O61" s="158">
        <f>SUMIFS(表9.咨询报告!$I$5:$I$10000,表9.咨询报告!$H$5:$H$10000,B61)</f>
        <v>0</v>
      </c>
      <c r="P61" s="158">
        <f>SUMIFS(表10.标准制订!$I$5:$I$10000,表10.标准制订!$H$5:$H$10000,B61)</f>
        <v>0</v>
      </c>
      <c r="Q61" s="158">
        <f>SUMIFS(表11.其他!$J$5:$J$10000,表11.其他!$I$5:$I$10000,B61)</f>
        <v>0</v>
      </c>
      <c r="R61" s="162">
        <f t="shared" si="2"/>
        <v>0</v>
      </c>
      <c r="S61" s="155">
        <f>SUMIFS(表1.科研项目!$M$5:$M$9471,表1.科研项目!$J$5:$J$9471,B61)</f>
        <v>0</v>
      </c>
      <c r="T61" s="155">
        <f>SUMIFS(表2.论文!$L$5:$L$9862,表2.论文!$I$5:$I$9862,B61)</f>
        <v>0</v>
      </c>
      <c r="U61" s="155">
        <f>SUMIFS(表3.知识产权!$L$5:$L$9793,表3.知识产权!$I$5:$I$9793,B61)</f>
        <v>0</v>
      </c>
      <c r="V61" s="155">
        <f>SUMIFS(表4.著作!$M$5:$M$10000,表4.著作!$J$5:$J$10000,B61)</f>
        <v>0</v>
      </c>
      <c r="W61" s="155">
        <f>SUMIFS(表5.科研平台!$L$5:$L$10000,表5.科研平台!$I$5:$I$10000,B61)</f>
        <v>0</v>
      </c>
      <c r="X61" s="155">
        <f>SUMIFS(表6.获奖!$L$5:$L$9952,表6.获奖!$I$5:$I$9952,B61)</f>
        <v>0</v>
      </c>
      <c r="Y61" s="155">
        <f>SUMIFS(表7.学术交流!$L$5:$L$9964,表7.学术交流!$I$5:$I$9964,B61)</f>
        <v>0</v>
      </c>
      <c r="Z61" s="155">
        <f>SUMIFS(表8.成果转化!$K$5:$K$9994,表8.成果转化!$H$5:$H$9994,B61)</f>
        <v>0</v>
      </c>
      <c r="AA61" s="155">
        <f>SUMIFS(表9.咨询报告!$K$5:$K$10000,表9.咨询报告!$H$5:$H$10000,B61)</f>
        <v>0</v>
      </c>
      <c r="AB61" s="155">
        <f>SUMIFS(表10.标准制订!$K$5:$K$10000,表10.标准制订!$H$5:$H$10000,B61)</f>
        <v>0</v>
      </c>
      <c r="AC61" s="155">
        <f>SUMIFS(表11.其他!$L$5:$L$10000,表11.其他!$I$5:$I$10000,B61)</f>
        <v>0</v>
      </c>
      <c r="AD61" s="167">
        <f t="shared" si="3"/>
        <v>0</v>
      </c>
      <c r="AE61" s="168"/>
    </row>
    <row r="62" ht="20" customHeight="1" spans="1:31">
      <c r="A62" s="155">
        <f>SUBTOTAL(103,$B$7:$B62)</f>
        <v>0</v>
      </c>
      <c r="B62" s="155"/>
      <c r="C62" s="155"/>
      <c r="D62" s="155"/>
      <c r="E62" s="157"/>
      <c r="F62" s="155"/>
      <c r="G62" s="158">
        <f>SUMIFS(表1.科研项目!$K$5:$K$9471,表1.科研项目!$J$5:$J$9471,B62)</f>
        <v>0</v>
      </c>
      <c r="H62" s="158">
        <f>SUMIFS(表2.论文!$J$5:$J$9862,表2.论文!$I$5:$I$9862,B62)</f>
        <v>0</v>
      </c>
      <c r="I62" s="158">
        <f>SUMIFS(表3.知识产权!$J$5:$J$9793,表3.知识产权!$I$5:$I$9793,B62)</f>
        <v>0</v>
      </c>
      <c r="J62" s="158">
        <f>SUMIFS(表4.著作!$K$5:$K$10000,表4.著作!$J$5:$J$10000,B62)</f>
        <v>0</v>
      </c>
      <c r="K62" s="158">
        <f>SUMIFS(表5.科研平台!$J$5:$J$10000,表5.科研平台!$I$5:$I$10000,B62)</f>
        <v>0</v>
      </c>
      <c r="L62" s="158">
        <f>SUMIFS(表6.获奖!$J$5:$J$9952,表6.获奖!$I$5:$I$9952,B62)</f>
        <v>0</v>
      </c>
      <c r="M62" s="158">
        <f>SUMIFS(表7.学术交流!$J$5:$J$9964,表7.学术交流!$I$5:$I$9964,B62)</f>
        <v>0</v>
      </c>
      <c r="N62" s="158">
        <f>SUMIFS(表8.成果转化!$I$5:$I$9994,表8.成果转化!$H$5:$H$9994,B62)</f>
        <v>0</v>
      </c>
      <c r="O62" s="158">
        <f>SUMIFS(表9.咨询报告!$I$5:$I$10000,表9.咨询报告!$H$5:$H$10000,B62)</f>
        <v>0</v>
      </c>
      <c r="P62" s="158">
        <f>SUMIFS(表10.标准制订!$I$5:$I$10000,表10.标准制订!$H$5:$H$10000,B62)</f>
        <v>0</v>
      </c>
      <c r="Q62" s="158">
        <f>SUMIFS(表11.其他!$J$5:$J$10000,表11.其他!$I$5:$I$10000,B62)</f>
        <v>0</v>
      </c>
      <c r="R62" s="162">
        <f t="shared" si="2"/>
        <v>0</v>
      </c>
      <c r="S62" s="155">
        <f>SUMIFS(表1.科研项目!$M$5:$M$9471,表1.科研项目!$J$5:$J$9471,B62)</f>
        <v>0</v>
      </c>
      <c r="T62" s="155">
        <f>SUMIFS(表2.论文!$L$5:$L$9862,表2.论文!$I$5:$I$9862,B62)</f>
        <v>0</v>
      </c>
      <c r="U62" s="155">
        <f>SUMIFS(表3.知识产权!$L$5:$L$9793,表3.知识产权!$I$5:$I$9793,B62)</f>
        <v>0</v>
      </c>
      <c r="V62" s="155">
        <f>SUMIFS(表4.著作!$M$5:$M$10000,表4.著作!$J$5:$J$10000,B62)</f>
        <v>0</v>
      </c>
      <c r="W62" s="155">
        <f>SUMIFS(表5.科研平台!$L$5:$L$10000,表5.科研平台!$I$5:$I$10000,B62)</f>
        <v>0</v>
      </c>
      <c r="X62" s="155">
        <f>SUMIFS(表6.获奖!$L$5:$L$9952,表6.获奖!$I$5:$I$9952,B62)</f>
        <v>0</v>
      </c>
      <c r="Y62" s="155">
        <f>SUMIFS(表7.学术交流!$L$5:$L$9964,表7.学术交流!$I$5:$I$9964,B62)</f>
        <v>0</v>
      </c>
      <c r="Z62" s="155">
        <f>SUMIFS(表8.成果转化!$K$5:$K$9994,表8.成果转化!$H$5:$H$9994,B62)</f>
        <v>0</v>
      </c>
      <c r="AA62" s="155">
        <f>SUMIFS(表9.咨询报告!$K$5:$K$10000,表9.咨询报告!$H$5:$H$10000,B62)</f>
        <v>0</v>
      </c>
      <c r="AB62" s="155">
        <f>SUMIFS(表10.标准制订!$K$5:$K$10000,表10.标准制订!$H$5:$H$10000,B62)</f>
        <v>0</v>
      </c>
      <c r="AC62" s="155">
        <f>SUMIFS(表11.其他!$L$5:$L$10000,表11.其他!$I$5:$I$10000,B62)</f>
        <v>0</v>
      </c>
      <c r="AD62" s="167">
        <f t="shared" si="3"/>
        <v>0</v>
      </c>
      <c r="AE62" s="168"/>
    </row>
    <row r="63" ht="20" customHeight="1" spans="1:31">
      <c r="A63" s="155">
        <f>SUBTOTAL(103,$B$7:$B63)</f>
        <v>0</v>
      </c>
      <c r="B63" s="155"/>
      <c r="C63" s="155"/>
      <c r="D63" s="155"/>
      <c r="E63" s="157"/>
      <c r="F63" s="155"/>
      <c r="G63" s="158">
        <f>SUMIFS(表1.科研项目!$K$5:$K$9471,表1.科研项目!$J$5:$J$9471,B63)</f>
        <v>0</v>
      </c>
      <c r="H63" s="158">
        <f>SUMIFS(表2.论文!$J$5:$J$9862,表2.论文!$I$5:$I$9862,B63)</f>
        <v>0</v>
      </c>
      <c r="I63" s="158">
        <f>SUMIFS(表3.知识产权!$J$5:$J$9793,表3.知识产权!$I$5:$I$9793,B63)</f>
        <v>0</v>
      </c>
      <c r="J63" s="158">
        <f>SUMIFS(表4.著作!$K$5:$K$10000,表4.著作!$J$5:$J$10000,B63)</f>
        <v>0</v>
      </c>
      <c r="K63" s="158">
        <f>SUMIFS(表5.科研平台!$J$5:$J$10000,表5.科研平台!$I$5:$I$10000,B63)</f>
        <v>0</v>
      </c>
      <c r="L63" s="158">
        <f>SUMIFS(表6.获奖!$J$5:$J$9952,表6.获奖!$I$5:$I$9952,B63)</f>
        <v>0</v>
      </c>
      <c r="M63" s="158">
        <f>SUMIFS(表7.学术交流!$J$5:$J$9964,表7.学术交流!$I$5:$I$9964,B63)</f>
        <v>0</v>
      </c>
      <c r="N63" s="158">
        <f>SUMIFS(表8.成果转化!$I$5:$I$9994,表8.成果转化!$H$5:$H$9994,B63)</f>
        <v>0</v>
      </c>
      <c r="O63" s="158">
        <f>SUMIFS(表9.咨询报告!$I$5:$I$10000,表9.咨询报告!$H$5:$H$10000,B63)</f>
        <v>0</v>
      </c>
      <c r="P63" s="158">
        <f>SUMIFS(表10.标准制订!$I$5:$I$10000,表10.标准制订!$H$5:$H$10000,B63)</f>
        <v>0</v>
      </c>
      <c r="Q63" s="158">
        <f>SUMIFS(表11.其他!$J$5:$J$10000,表11.其他!$I$5:$I$10000,B63)</f>
        <v>0</v>
      </c>
      <c r="R63" s="162">
        <f t="shared" si="2"/>
        <v>0</v>
      </c>
      <c r="S63" s="155">
        <f>SUMIFS(表1.科研项目!$M$5:$M$9471,表1.科研项目!$J$5:$J$9471,B63)</f>
        <v>0</v>
      </c>
      <c r="T63" s="155">
        <f>SUMIFS(表2.论文!$L$5:$L$9862,表2.论文!$I$5:$I$9862,B63)</f>
        <v>0</v>
      </c>
      <c r="U63" s="155">
        <f>SUMIFS(表3.知识产权!$L$5:$L$9793,表3.知识产权!$I$5:$I$9793,B63)</f>
        <v>0</v>
      </c>
      <c r="V63" s="155">
        <f>SUMIFS(表4.著作!$M$5:$M$10000,表4.著作!$J$5:$J$10000,B63)</f>
        <v>0</v>
      </c>
      <c r="W63" s="155">
        <f>SUMIFS(表5.科研平台!$L$5:$L$10000,表5.科研平台!$I$5:$I$10000,B63)</f>
        <v>0</v>
      </c>
      <c r="X63" s="155">
        <f>SUMIFS(表6.获奖!$L$5:$L$9952,表6.获奖!$I$5:$I$9952,B63)</f>
        <v>0</v>
      </c>
      <c r="Y63" s="155">
        <f>SUMIFS(表7.学术交流!$L$5:$L$9964,表7.学术交流!$I$5:$I$9964,B63)</f>
        <v>0</v>
      </c>
      <c r="Z63" s="155">
        <f>SUMIFS(表8.成果转化!$K$5:$K$9994,表8.成果转化!$H$5:$H$9994,B63)</f>
        <v>0</v>
      </c>
      <c r="AA63" s="155">
        <f>SUMIFS(表9.咨询报告!$K$5:$K$10000,表9.咨询报告!$H$5:$H$10000,B63)</f>
        <v>0</v>
      </c>
      <c r="AB63" s="155">
        <f>SUMIFS(表10.标准制订!$K$5:$K$10000,表10.标准制订!$H$5:$H$10000,B63)</f>
        <v>0</v>
      </c>
      <c r="AC63" s="155">
        <f>SUMIFS(表11.其他!$L$5:$L$10000,表11.其他!$I$5:$I$10000,B63)</f>
        <v>0</v>
      </c>
      <c r="AD63" s="167">
        <f t="shared" si="3"/>
        <v>0</v>
      </c>
      <c r="AE63" s="168"/>
    </row>
    <row r="64" ht="20" customHeight="1" spans="1:31">
      <c r="A64" s="155">
        <f>SUBTOTAL(103,$B$7:$B64)</f>
        <v>0</v>
      </c>
      <c r="B64" s="155"/>
      <c r="C64" s="155"/>
      <c r="D64" s="155"/>
      <c r="E64" s="157"/>
      <c r="F64" s="155"/>
      <c r="G64" s="158">
        <f>SUMIFS(表1.科研项目!$K$5:$K$9471,表1.科研项目!$J$5:$J$9471,B64)</f>
        <v>0</v>
      </c>
      <c r="H64" s="158">
        <f>SUMIFS(表2.论文!$J$5:$J$9862,表2.论文!$I$5:$I$9862,B64)</f>
        <v>0</v>
      </c>
      <c r="I64" s="158">
        <f>SUMIFS(表3.知识产权!$J$5:$J$9793,表3.知识产权!$I$5:$I$9793,B64)</f>
        <v>0</v>
      </c>
      <c r="J64" s="158">
        <f>SUMIFS(表4.著作!$K$5:$K$10000,表4.著作!$J$5:$J$10000,B64)</f>
        <v>0</v>
      </c>
      <c r="K64" s="158">
        <f>SUMIFS(表5.科研平台!$J$5:$J$10000,表5.科研平台!$I$5:$I$10000,B64)</f>
        <v>0</v>
      </c>
      <c r="L64" s="158">
        <f>SUMIFS(表6.获奖!$J$5:$J$9952,表6.获奖!$I$5:$I$9952,B64)</f>
        <v>0</v>
      </c>
      <c r="M64" s="158">
        <f>SUMIFS(表7.学术交流!$J$5:$J$9964,表7.学术交流!$I$5:$I$9964,B64)</f>
        <v>0</v>
      </c>
      <c r="N64" s="158">
        <f>SUMIFS(表8.成果转化!$I$5:$I$9994,表8.成果转化!$H$5:$H$9994,B64)</f>
        <v>0</v>
      </c>
      <c r="O64" s="158">
        <f>SUMIFS(表9.咨询报告!$I$5:$I$10000,表9.咨询报告!$H$5:$H$10000,B64)</f>
        <v>0</v>
      </c>
      <c r="P64" s="158">
        <f>SUMIFS(表10.标准制订!$I$5:$I$10000,表10.标准制订!$H$5:$H$10000,B64)</f>
        <v>0</v>
      </c>
      <c r="Q64" s="158">
        <f>SUMIFS(表11.其他!$J$5:$J$10000,表11.其他!$I$5:$I$10000,B64)</f>
        <v>0</v>
      </c>
      <c r="R64" s="162">
        <f t="shared" si="2"/>
        <v>0</v>
      </c>
      <c r="S64" s="155">
        <f>SUMIFS(表1.科研项目!$M$5:$M$9471,表1.科研项目!$J$5:$J$9471,B64)</f>
        <v>0</v>
      </c>
      <c r="T64" s="155">
        <f>SUMIFS(表2.论文!$L$5:$L$9862,表2.论文!$I$5:$I$9862,B64)</f>
        <v>0</v>
      </c>
      <c r="U64" s="155">
        <f>SUMIFS(表3.知识产权!$L$5:$L$9793,表3.知识产权!$I$5:$I$9793,B64)</f>
        <v>0</v>
      </c>
      <c r="V64" s="155">
        <f>SUMIFS(表4.著作!$M$5:$M$10000,表4.著作!$J$5:$J$10000,B64)</f>
        <v>0</v>
      </c>
      <c r="W64" s="155">
        <f>SUMIFS(表5.科研平台!$L$5:$L$10000,表5.科研平台!$I$5:$I$10000,B64)</f>
        <v>0</v>
      </c>
      <c r="X64" s="155">
        <f>SUMIFS(表6.获奖!$L$5:$L$9952,表6.获奖!$I$5:$I$9952,B64)</f>
        <v>0</v>
      </c>
      <c r="Y64" s="155">
        <f>SUMIFS(表7.学术交流!$L$5:$L$9964,表7.学术交流!$I$5:$I$9964,B64)</f>
        <v>0</v>
      </c>
      <c r="Z64" s="155">
        <f>SUMIFS(表8.成果转化!$K$5:$K$9994,表8.成果转化!$H$5:$H$9994,B64)</f>
        <v>0</v>
      </c>
      <c r="AA64" s="155">
        <f>SUMIFS(表9.咨询报告!$K$5:$K$10000,表9.咨询报告!$H$5:$H$10000,B64)</f>
        <v>0</v>
      </c>
      <c r="AB64" s="155">
        <f>SUMIFS(表10.标准制订!$K$5:$K$10000,表10.标准制订!$H$5:$H$10000,B64)</f>
        <v>0</v>
      </c>
      <c r="AC64" s="155">
        <f>SUMIFS(表11.其他!$L$5:$L$10000,表11.其他!$I$5:$I$10000,B64)</f>
        <v>0</v>
      </c>
      <c r="AD64" s="167">
        <f t="shared" si="3"/>
        <v>0</v>
      </c>
      <c r="AE64" s="168"/>
    </row>
    <row r="65" ht="20" customHeight="1" spans="1:31">
      <c r="A65" s="155">
        <f>SUBTOTAL(103,$B$7:$B65)</f>
        <v>0</v>
      </c>
      <c r="B65" s="155"/>
      <c r="C65" s="155"/>
      <c r="D65" s="155"/>
      <c r="E65" s="157"/>
      <c r="F65" s="155"/>
      <c r="G65" s="158">
        <f>SUMIFS(表1.科研项目!$K$5:$K$9471,表1.科研项目!$J$5:$J$9471,B65)</f>
        <v>0</v>
      </c>
      <c r="H65" s="158">
        <f>SUMIFS(表2.论文!$J$5:$J$9862,表2.论文!$I$5:$I$9862,B65)</f>
        <v>0</v>
      </c>
      <c r="I65" s="158">
        <f>SUMIFS(表3.知识产权!$J$5:$J$9793,表3.知识产权!$I$5:$I$9793,B65)</f>
        <v>0</v>
      </c>
      <c r="J65" s="158">
        <f>SUMIFS(表4.著作!$K$5:$K$10000,表4.著作!$J$5:$J$10000,B65)</f>
        <v>0</v>
      </c>
      <c r="K65" s="158">
        <f>SUMIFS(表5.科研平台!$J$5:$J$10000,表5.科研平台!$I$5:$I$10000,B65)</f>
        <v>0</v>
      </c>
      <c r="L65" s="158">
        <f>SUMIFS(表6.获奖!$J$5:$J$9952,表6.获奖!$I$5:$I$9952,B65)</f>
        <v>0</v>
      </c>
      <c r="M65" s="158">
        <f>SUMIFS(表7.学术交流!$J$5:$J$9964,表7.学术交流!$I$5:$I$9964,B65)</f>
        <v>0</v>
      </c>
      <c r="N65" s="158">
        <f>SUMIFS(表8.成果转化!$I$5:$I$9994,表8.成果转化!$H$5:$H$9994,B65)</f>
        <v>0</v>
      </c>
      <c r="O65" s="158">
        <f>SUMIFS(表9.咨询报告!$I$5:$I$10000,表9.咨询报告!$H$5:$H$10000,B65)</f>
        <v>0</v>
      </c>
      <c r="P65" s="158">
        <f>SUMIFS(表10.标准制订!$I$5:$I$10000,表10.标准制订!$H$5:$H$10000,B65)</f>
        <v>0</v>
      </c>
      <c r="Q65" s="158">
        <f>SUMIFS(表11.其他!$J$5:$J$10000,表11.其他!$I$5:$I$10000,B65)</f>
        <v>0</v>
      </c>
      <c r="R65" s="162">
        <f t="shared" si="2"/>
        <v>0</v>
      </c>
      <c r="S65" s="155">
        <f>SUMIFS(表1.科研项目!$M$5:$M$9471,表1.科研项目!$J$5:$J$9471,B65)</f>
        <v>0</v>
      </c>
      <c r="T65" s="155">
        <f>SUMIFS(表2.论文!$L$5:$L$9862,表2.论文!$I$5:$I$9862,B65)</f>
        <v>0</v>
      </c>
      <c r="U65" s="155">
        <f>SUMIFS(表3.知识产权!$L$5:$L$9793,表3.知识产权!$I$5:$I$9793,B65)</f>
        <v>0</v>
      </c>
      <c r="V65" s="155">
        <f>SUMIFS(表4.著作!$M$5:$M$10000,表4.著作!$J$5:$J$10000,B65)</f>
        <v>0</v>
      </c>
      <c r="W65" s="155">
        <f>SUMIFS(表5.科研平台!$L$5:$L$10000,表5.科研平台!$I$5:$I$10000,B65)</f>
        <v>0</v>
      </c>
      <c r="X65" s="155">
        <f>SUMIFS(表6.获奖!$L$5:$L$9952,表6.获奖!$I$5:$I$9952,B65)</f>
        <v>0</v>
      </c>
      <c r="Y65" s="155">
        <f>SUMIFS(表7.学术交流!$L$5:$L$9964,表7.学术交流!$I$5:$I$9964,B65)</f>
        <v>0</v>
      </c>
      <c r="Z65" s="155">
        <f>SUMIFS(表8.成果转化!$K$5:$K$9994,表8.成果转化!$H$5:$H$9994,B65)</f>
        <v>0</v>
      </c>
      <c r="AA65" s="155">
        <f>SUMIFS(表9.咨询报告!$K$5:$K$10000,表9.咨询报告!$H$5:$H$10000,B65)</f>
        <v>0</v>
      </c>
      <c r="AB65" s="155">
        <f>SUMIFS(表10.标准制订!$K$5:$K$10000,表10.标准制订!$H$5:$H$10000,B65)</f>
        <v>0</v>
      </c>
      <c r="AC65" s="155">
        <f>SUMIFS(表11.其他!$L$5:$L$10000,表11.其他!$I$5:$I$10000,B65)</f>
        <v>0</v>
      </c>
      <c r="AD65" s="167">
        <f t="shared" si="3"/>
        <v>0</v>
      </c>
      <c r="AE65" s="168"/>
    </row>
    <row r="66" ht="20" customHeight="1" spans="1:31">
      <c r="A66" s="155">
        <f>SUBTOTAL(103,$B$7:$B66)</f>
        <v>0</v>
      </c>
      <c r="B66" s="155"/>
      <c r="C66" s="155"/>
      <c r="D66" s="155"/>
      <c r="E66" s="157"/>
      <c r="F66" s="155"/>
      <c r="G66" s="158">
        <f>SUMIFS(表1.科研项目!$K$5:$K$9471,表1.科研项目!$J$5:$J$9471,B66)</f>
        <v>0</v>
      </c>
      <c r="H66" s="158">
        <f>SUMIFS(表2.论文!$J$5:$J$9862,表2.论文!$I$5:$I$9862,B66)</f>
        <v>0</v>
      </c>
      <c r="I66" s="158">
        <f>SUMIFS(表3.知识产权!$J$5:$J$9793,表3.知识产权!$I$5:$I$9793,B66)</f>
        <v>0</v>
      </c>
      <c r="J66" s="158">
        <f>SUMIFS(表4.著作!$K$5:$K$10000,表4.著作!$J$5:$J$10000,B66)</f>
        <v>0</v>
      </c>
      <c r="K66" s="158">
        <f>SUMIFS(表5.科研平台!$J$5:$J$10000,表5.科研平台!$I$5:$I$10000,B66)</f>
        <v>0</v>
      </c>
      <c r="L66" s="158">
        <f>SUMIFS(表6.获奖!$J$5:$J$9952,表6.获奖!$I$5:$I$9952,B66)</f>
        <v>0</v>
      </c>
      <c r="M66" s="158">
        <f>SUMIFS(表7.学术交流!$J$5:$J$9964,表7.学术交流!$I$5:$I$9964,B66)</f>
        <v>0</v>
      </c>
      <c r="N66" s="158">
        <f>SUMIFS(表8.成果转化!$I$5:$I$9994,表8.成果转化!$H$5:$H$9994,B66)</f>
        <v>0</v>
      </c>
      <c r="O66" s="158">
        <f>SUMIFS(表9.咨询报告!$I$5:$I$10000,表9.咨询报告!$H$5:$H$10000,B66)</f>
        <v>0</v>
      </c>
      <c r="P66" s="158">
        <f>SUMIFS(表10.标准制订!$I$5:$I$10000,表10.标准制订!$H$5:$H$10000,B66)</f>
        <v>0</v>
      </c>
      <c r="Q66" s="158">
        <f>SUMIFS(表11.其他!$J$5:$J$10000,表11.其他!$I$5:$I$10000,B66)</f>
        <v>0</v>
      </c>
      <c r="R66" s="162">
        <f t="shared" si="2"/>
        <v>0</v>
      </c>
      <c r="S66" s="155">
        <f>SUMIFS(表1.科研项目!$M$5:$M$9471,表1.科研项目!$J$5:$J$9471,B66)</f>
        <v>0</v>
      </c>
      <c r="T66" s="155">
        <f>SUMIFS(表2.论文!$L$5:$L$9862,表2.论文!$I$5:$I$9862,B66)</f>
        <v>0</v>
      </c>
      <c r="U66" s="155">
        <f>SUMIFS(表3.知识产权!$L$5:$L$9793,表3.知识产权!$I$5:$I$9793,B66)</f>
        <v>0</v>
      </c>
      <c r="V66" s="155">
        <f>SUMIFS(表4.著作!$M$5:$M$10000,表4.著作!$J$5:$J$10000,B66)</f>
        <v>0</v>
      </c>
      <c r="W66" s="155">
        <f>SUMIFS(表5.科研平台!$L$5:$L$10000,表5.科研平台!$I$5:$I$10000,B66)</f>
        <v>0</v>
      </c>
      <c r="X66" s="155">
        <f>SUMIFS(表6.获奖!$L$5:$L$9952,表6.获奖!$I$5:$I$9952,B66)</f>
        <v>0</v>
      </c>
      <c r="Y66" s="155">
        <f>SUMIFS(表7.学术交流!$L$5:$L$9964,表7.学术交流!$I$5:$I$9964,B66)</f>
        <v>0</v>
      </c>
      <c r="Z66" s="155">
        <f>SUMIFS(表8.成果转化!$K$5:$K$9994,表8.成果转化!$H$5:$H$9994,B66)</f>
        <v>0</v>
      </c>
      <c r="AA66" s="155">
        <f>SUMIFS(表9.咨询报告!$K$5:$K$10000,表9.咨询报告!$H$5:$H$10000,B66)</f>
        <v>0</v>
      </c>
      <c r="AB66" s="155">
        <f>SUMIFS(表10.标准制订!$K$5:$K$10000,表10.标准制订!$H$5:$H$10000,B66)</f>
        <v>0</v>
      </c>
      <c r="AC66" s="155">
        <f>SUMIFS(表11.其他!$L$5:$L$10000,表11.其他!$I$5:$I$10000,B66)</f>
        <v>0</v>
      </c>
      <c r="AD66" s="167">
        <f t="shared" si="3"/>
        <v>0</v>
      </c>
      <c r="AE66" s="168"/>
    </row>
    <row r="67" ht="20" customHeight="1" spans="1:31">
      <c r="A67" s="155">
        <f>SUBTOTAL(103,$B$7:$B67)</f>
        <v>0</v>
      </c>
      <c r="B67" s="155"/>
      <c r="C67" s="155"/>
      <c r="D67" s="155"/>
      <c r="E67" s="157"/>
      <c r="F67" s="155"/>
      <c r="G67" s="158">
        <f>SUMIFS(表1.科研项目!$K$5:$K$9471,表1.科研项目!$J$5:$J$9471,B67)</f>
        <v>0</v>
      </c>
      <c r="H67" s="158">
        <f>SUMIFS(表2.论文!$J$5:$J$9862,表2.论文!$I$5:$I$9862,B67)</f>
        <v>0</v>
      </c>
      <c r="I67" s="158">
        <f>SUMIFS(表3.知识产权!$J$5:$J$9793,表3.知识产权!$I$5:$I$9793,B67)</f>
        <v>0</v>
      </c>
      <c r="J67" s="158">
        <f>SUMIFS(表4.著作!$K$5:$K$10000,表4.著作!$J$5:$J$10000,B67)</f>
        <v>0</v>
      </c>
      <c r="K67" s="158">
        <f>SUMIFS(表5.科研平台!$J$5:$J$10000,表5.科研平台!$I$5:$I$10000,B67)</f>
        <v>0</v>
      </c>
      <c r="L67" s="158">
        <f>SUMIFS(表6.获奖!$J$5:$J$9952,表6.获奖!$I$5:$I$9952,B67)</f>
        <v>0</v>
      </c>
      <c r="M67" s="158">
        <f>SUMIFS(表7.学术交流!$J$5:$J$9964,表7.学术交流!$I$5:$I$9964,B67)</f>
        <v>0</v>
      </c>
      <c r="N67" s="158">
        <f>SUMIFS(表8.成果转化!$I$5:$I$9994,表8.成果转化!$H$5:$H$9994,B67)</f>
        <v>0</v>
      </c>
      <c r="O67" s="158">
        <f>SUMIFS(表9.咨询报告!$I$5:$I$10000,表9.咨询报告!$H$5:$H$10000,B67)</f>
        <v>0</v>
      </c>
      <c r="P67" s="158">
        <f>SUMIFS(表10.标准制订!$I$5:$I$10000,表10.标准制订!$H$5:$H$10000,B67)</f>
        <v>0</v>
      </c>
      <c r="Q67" s="158">
        <f>SUMIFS(表11.其他!$J$5:$J$10000,表11.其他!$I$5:$I$10000,B67)</f>
        <v>0</v>
      </c>
      <c r="R67" s="162">
        <f t="shared" si="2"/>
        <v>0</v>
      </c>
      <c r="S67" s="155">
        <f>SUMIFS(表1.科研项目!$M$5:$M$9471,表1.科研项目!$J$5:$J$9471,B67)</f>
        <v>0</v>
      </c>
      <c r="T67" s="155">
        <f>SUMIFS(表2.论文!$L$5:$L$9862,表2.论文!$I$5:$I$9862,B67)</f>
        <v>0</v>
      </c>
      <c r="U67" s="155">
        <f>SUMIFS(表3.知识产权!$L$5:$L$9793,表3.知识产权!$I$5:$I$9793,B67)</f>
        <v>0</v>
      </c>
      <c r="V67" s="155">
        <f>SUMIFS(表4.著作!$M$5:$M$10000,表4.著作!$J$5:$J$10000,B67)</f>
        <v>0</v>
      </c>
      <c r="W67" s="155">
        <f>SUMIFS(表5.科研平台!$L$5:$L$10000,表5.科研平台!$I$5:$I$10000,B67)</f>
        <v>0</v>
      </c>
      <c r="X67" s="155">
        <f>SUMIFS(表6.获奖!$L$5:$L$9952,表6.获奖!$I$5:$I$9952,B67)</f>
        <v>0</v>
      </c>
      <c r="Y67" s="155">
        <f>SUMIFS(表7.学术交流!$L$5:$L$9964,表7.学术交流!$I$5:$I$9964,B67)</f>
        <v>0</v>
      </c>
      <c r="Z67" s="155">
        <f>SUMIFS(表8.成果转化!$K$5:$K$9994,表8.成果转化!$H$5:$H$9994,B67)</f>
        <v>0</v>
      </c>
      <c r="AA67" s="155">
        <f>SUMIFS(表9.咨询报告!$K$5:$K$10000,表9.咨询报告!$H$5:$H$10000,B67)</f>
        <v>0</v>
      </c>
      <c r="AB67" s="155">
        <f>SUMIFS(表10.标准制订!$K$5:$K$10000,表10.标准制订!$H$5:$H$10000,B67)</f>
        <v>0</v>
      </c>
      <c r="AC67" s="155">
        <f>SUMIFS(表11.其他!$L$5:$L$10000,表11.其他!$I$5:$I$10000,B67)</f>
        <v>0</v>
      </c>
      <c r="AD67" s="167">
        <f t="shared" si="3"/>
        <v>0</v>
      </c>
      <c r="AE67" s="168"/>
    </row>
    <row r="68" ht="20" customHeight="1" spans="1:31">
      <c r="A68" s="155">
        <f>SUBTOTAL(103,$B$7:$B68)</f>
        <v>0</v>
      </c>
      <c r="B68" s="155"/>
      <c r="C68" s="155"/>
      <c r="D68" s="155"/>
      <c r="E68" s="157"/>
      <c r="F68" s="155"/>
      <c r="G68" s="158">
        <f>SUMIFS(表1.科研项目!$K$5:$K$9471,表1.科研项目!$J$5:$J$9471,B68)</f>
        <v>0</v>
      </c>
      <c r="H68" s="158">
        <f>SUMIFS(表2.论文!$J$5:$J$9862,表2.论文!$I$5:$I$9862,B68)</f>
        <v>0</v>
      </c>
      <c r="I68" s="158">
        <f>SUMIFS(表3.知识产权!$J$5:$J$9793,表3.知识产权!$I$5:$I$9793,B68)</f>
        <v>0</v>
      </c>
      <c r="J68" s="158">
        <f>SUMIFS(表4.著作!$K$5:$K$10000,表4.著作!$J$5:$J$10000,B68)</f>
        <v>0</v>
      </c>
      <c r="K68" s="158">
        <f>SUMIFS(表5.科研平台!$J$5:$J$10000,表5.科研平台!$I$5:$I$10000,B68)</f>
        <v>0</v>
      </c>
      <c r="L68" s="158">
        <f>SUMIFS(表6.获奖!$J$5:$J$9952,表6.获奖!$I$5:$I$9952,B68)</f>
        <v>0</v>
      </c>
      <c r="M68" s="158">
        <f>SUMIFS(表7.学术交流!$J$5:$J$9964,表7.学术交流!$I$5:$I$9964,B68)</f>
        <v>0</v>
      </c>
      <c r="N68" s="158">
        <f>SUMIFS(表8.成果转化!$I$5:$I$9994,表8.成果转化!$H$5:$H$9994,B68)</f>
        <v>0</v>
      </c>
      <c r="O68" s="158">
        <f>SUMIFS(表9.咨询报告!$I$5:$I$10000,表9.咨询报告!$H$5:$H$10000,B68)</f>
        <v>0</v>
      </c>
      <c r="P68" s="158">
        <f>SUMIFS(表10.标准制订!$I$5:$I$10000,表10.标准制订!$H$5:$H$10000,B68)</f>
        <v>0</v>
      </c>
      <c r="Q68" s="158">
        <f>SUMIFS(表11.其他!$J$5:$J$10000,表11.其他!$I$5:$I$10000,B68)</f>
        <v>0</v>
      </c>
      <c r="R68" s="162">
        <f t="shared" si="2"/>
        <v>0</v>
      </c>
      <c r="S68" s="155">
        <f>SUMIFS(表1.科研项目!$M$5:$M$9471,表1.科研项目!$J$5:$J$9471,B68)</f>
        <v>0</v>
      </c>
      <c r="T68" s="155">
        <f>SUMIFS(表2.论文!$L$5:$L$9862,表2.论文!$I$5:$I$9862,B68)</f>
        <v>0</v>
      </c>
      <c r="U68" s="155">
        <f>SUMIFS(表3.知识产权!$L$5:$L$9793,表3.知识产权!$I$5:$I$9793,B68)</f>
        <v>0</v>
      </c>
      <c r="V68" s="155">
        <f>SUMIFS(表4.著作!$M$5:$M$10000,表4.著作!$J$5:$J$10000,B68)</f>
        <v>0</v>
      </c>
      <c r="W68" s="155">
        <f>SUMIFS(表5.科研平台!$L$5:$L$10000,表5.科研平台!$I$5:$I$10000,B68)</f>
        <v>0</v>
      </c>
      <c r="X68" s="155">
        <f>SUMIFS(表6.获奖!$L$5:$L$9952,表6.获奖!$I$5:$I$9952,B68)</f>
        <v>0</v>
      </c>
      <c r="Y68" s="155">
        <f>SUMIFS(表7.学术交流!$L$5:$L$9964,表7.学术交流!$I$5:$I$9964,B68)</f>
        <v>0</v>
      </c>
      <c r="Z68" s="155">
        <f>SUMIFS(表8.成果转化!$K$5:$K$9994,表8.成果转化!$H$5:$H$9994,B68)</f>
        <v>0</v>
      </c>
      <c r="AA68" s="155">
        <f>SUMIFS(表9.咨询报告!$K$5:$K$10000,表9.咨询报告!$H$5:$H$10000,B68)</f>
        <v>0</v>
      </c>
      <c r="AB68" s="155">
        <f>SUMIFS(表10.标准制订!$K$5:$K$10000,表10.标准制订!$H$5:$H$10000,B68)</f>
        <v>0</v>
      </c>
      <c r="AC68" s="155">
        <f>SUMIFS(表11.其他!$L$5:$L$10000,表11.其他!$I$5:$I$10000,B68)</f>
        <v>0</v>
      </c>
      <c r="AD68" s="167">
        <f t="shared" si="3"/>
        <v>0</v>
      </c>
      <c r="AE68" s="168"/>
    </row>
    <row r="69" ht="20" customHeight="1" spans="1:31">
      <c r="A69" s="155">
        <f>SUBTOTAL(103,$B$7:$B69)</f>
        <v>0</v>
      </c>
      <c r="B69" s="155"/>
      <c r="C69" s="155"/>
      <c r="D69" s="155"/>
      <c r="E69" s="157"/>
      <c r="F69" s="155"/>
      <c r="G69" s="158">
        <f>SUMIFS(表1.科研项目!$K$5:$K$9471,表1.科研项目!$J$5:$J$9471,B69)</f>
        <v>0</v>
      </c>
      <c r="H69" s="158">
        <f>SUMIFS(表2.论文!$J$5:$J$9862,表2.论文!$I$5:$I$9862,B69)</f>
        <v>0</v>
      </c>
      <c r="I69" s="158">
        <f>SUMIFS(表3.知识产权!$J$5:$J$9793,表3.知识产权!$I$5:$I$9793,B69)</f>
        <v>0</v>
      </c>
      <c r="J69" s="158">
        <f>SUMIFS(表4.著作!$K$5:$K$10000,表4.著作!$J$5:$J$10000,B69)</f>
        <v>0</v>
      </c>
      <c r="K69" s="158">
        <f>SUMIFS(表5.科研平台!$J$5:$J$10000,表5.科研平台!$I$5:$I$10000,B69)</f>
        <v>0</v>
      </c>
      <c r="L69" s="158">
        <f>SUMIFS(表6.获奖!$J$5:$J$9952,表6.获奖!$I$5:$I$9952,B69)</f>
        <v>0</v>
      </c>
      <c r="M69" s="158">
        <f>SUMIFS(表7.学术交流!$J$5:$J$9964,表7.学术交流!$I$5:$I$9964,B69)</f>
        <v>0</v>
      </c>
      <c r="N69" s="158">
        <f>SUMIFS(表8.成果转化!$I$5:$I$9994,表8.成果转化!$H$5:$H$9994,B69)</f>
        <v>0</v>
      </c>
      <c r="O69" s="158">
        <f>SUMIFS(表9.咨询报告!$I$5:$I$10000,表9.咨询报告!$H$5:$H$10000,B69)</f>
        <v>0</v>
      </c>
      <c r="P69" s="158">
        <f>SUMIFS(表10.标准制订!$I$5:$I$10000,表10.标准制订!$H$5:$H$10000,B69)</f>
        <v>0</v>
      </c>
      <c r="Q69" s="158">
        <f>SUMIFS(表11.其他!$J$5:$J$10000,表11.其他!$I$5:$I$10000,B69)</f>
        <v>0</v>
      </c>
      <c r="R69" s="162">
        <f t="shared" si="2"/>
        <v>0</v>
      </c>
      <c r="S69" s="155">
        <f>SUMIFS(表1.科研项目!$M$5:$M$9471,表1.科研项目!$J$5:$J$9471,B69)</f>
        <v>0</v>
      </c>
      <c r="T69" s="155">
        <f>SUMIFS(表2.论文!$L$5:$L$9862,表2.论文!$I$5:$I$9862,B69)</f>
        <v>0</v>
      </c>
      <c r="U69" s="155">
        <f>SUMIFS(表3.知识产权!$L$5:$L$9793,表3.知识产权!$I$5:$I$9793,B69)</f>
        <v>0</v>
      </c>
      <c r="V69" s="155">
        <f>SUMIFS(表4.著作!$M$5:$M$10000,表4.著作!$J$5:$J$10000,B69)</f>
        <v>0</v>
      </c>
      <c r="W69" s="155">
        <f>SUMIFS(表5.科研平台!$L$5:$L$10000,表5.科研平台!$I$5:$I$10000,B69)</f>
        <v>0</v>
      </c>
      <c r="X69" s="155">
        <f>SUMIFS(表6.获奖!$L$5:$L$9952,表6.获奖!$I$5:$I$9952,B69)</f>
        <v>0</v>
      </c>
      <c r="Y69" s="155">
        <f>SUMIFS(表7.学术交流!$L$5:$L$9964,表7.学术交流!$I$5:$I$9964,B69)</f>
        <v>0</v>
      </c>
      <c r="Z69" s="155">
        <f>SUMIFS(表8.成果转化!$K$5:$K$9994,表8.成果转化!$H$5:$H$9994,B69)</f>
        <v>0</v>
      </c>
      <c r="AA69" s="155">
        <f>SUMIFS(表9.咨询报告!$K$5:$K$10000,表9.咨询报告!$H$5:$H$10000,B69)</f>
        <v>0</v>
      </c>
      <c r="AB69" s="155">
        <f>SUMIFS(表10.标准制订!$K$5:$K$10000,表10.标准制订!$H$5:$H$10000,B69)</f>
        <v>0</v>
      </c>
      <c r="AC69" s="155">
        <f>SUMIFS(表11.其他!$L$5:$L$10000,表11.其他!$I$5:$I$10000,B69)</f>
        <v>0</v>
      </c>
      <c r="AD69" s="167">
        <f t="shared" si="3"/>
        <v>0</v>
      </c>
      <c r="AE69" s="168"/>
    </row>
    <row r="70" ht="20" customHeight="1" spans="1:31">
      <c r="A70" s="155">
        <f>SUBTOTAL(103,$B$7:$B70)</f>
        <v>0</v>
      </c>
      <c r="B70" s="155"/>
      <c r="C70" s="155"/>
      <c r="D70" s="155"/>
      <c r="E70" s="157"/>
      <c r="F70" s="155"/>
      <c r="G70" s="158">
        <f>SUMIFS(表1.科研项目!$K$5:$K$9471,表1.科研项目!$J$5:$J$9471,B70)</f>
        <v>0</v>
      </c>
      <c r="H70" s="158">
        <f>SUMIFS(表2.论文!$J$5:$J$9862,表2.论文!$I$5:$I$9862,B70)</f>
        <v>0</v>
      </c>
      <c r="I70" s="158">
        <f>SUMIFS(表3.知识产权!$J$5:$J$9793,表3.知识产权!$I$5:$I$9793,B70)</f>
        <v>0</v>
      </c>
      <c r="J70" s="158">
        <f>SUMIFS(表4.著作!$K$5:$K$10000,表4.著作!$J$5:$J$10000,B70)</f>
        <v>0</v>
      </c>
      <c r="K70" s="158">
        <f>SUMIFS(表5.科研平台!$J$5:$J$10000,表5.科研平台!$I$5:$I$10000,B70)</f>
        <v>0</v>
      </c>
      <c r="L70" s="158">
        <f>SUMIFS(表6.获奖!$J$5:$J$9952,表6.获奖!$I$5:$I$9952,B70)</f>
        <v>0</v>
      </c>
      <c r="M70" s="158">
        <f>SUMIFS(表7.学术交流!$J$5:$J$9964,表7.学术交流!$I$5:$I$9964,B70)</f>
        <v>0</v>
      </c>
      <c r="N70" s="158">
        <f>SUMIFS(表8.成果转化!$I$5:$I$9994,表8.成果转化!$H$5:$H$9994,B70)</f>
        <v>0</v>
      </c>
      <c r="O70" s="158">
        <f>SUMIFS(表9.咨询报告!$I$5:$I$10000,表9.咨询报告!$H$5:$H$10000,B70)</f>
        <v>0</v>
      </c>
      <c r="P70" s="158">
        <f>SUMIFS(表10.标准制订!$I$5:$I$10000,表10.标准制订!$H$5:$H$10000,B70)</f>
        <v>0</v>
      </c>
      <c r="Q70" s="158">
        <f>SUMIFS(表11.其他!$J$5:$J$10000,表11.其他!$I$5:$I$10000,B70)</f>
        <v>0</v>
      </c>
      <c r="R70" s="162">
        <f t="shared" si="2"/>
        <v>0</v>
      </c>
      <c r="S70" s="155">
        <f>SUMIFS(表1.科研项目!$M$5:$M$9471,表1.科研项目!$J$5:$J$9471,B70)</f>
        <v>0</v>
      </c>
      <c r="T70" s="155">
        <f>SUMIFS(表2.论文!$L$5:$L$9862,表2.论文!$I$5:$I$9862,B70)</f>
        <v>0</v>
      </c>
      <c r="U70" s="155">
        <f>SUMIFS(表3.知识产权!$L$5:$L$9793,表3.知识产权!$I$5:$I$9793,B70)</f>
        <v>0</v>
      </c>
      <c r="V70" s="155">
        <f>SUMIFS(表4.著作!$M$5:$M$10000,表4.著作!$J$5:$J$10000,B70)</f>
        <v>0</v>
      </c>
      <c r="W70" s="155">
        <f>SUMIFS(表5.科研平台!$L$5:$L$10000,表5.科研平台!$I$5:$I$10000,B70)</f>
        <v>0</v>
      </c>
      <c r="X70" s="155">
        <f>SUMIFS(表6.获奖!$L$5:$L$9952,表6.获奖!$I$5:$I$9952,B70)</f>
        <v>0</v>
      </c>
      <c r="Y70" s="155">
        <f>SUMIFS(表7.学术交流!$L$5:$L$9964,表7.学术交流!$I$5:$I$9964,B70)</f>
        <v>0</v>
      </c>
      <c r="Z70" s="155">
        <f>SUMIFS(表8.成果转化!$K$5:$K$9994,表8.成果转化!$H$5:$H$9994,B70)</f>
        <v>0</v>
      </c>
      <c r="AA70" s="155">
        <f>SUMIFS(表9.咨询报告!$K$5:$K$10000,表9.咨询报告!$H$5:$H$10000,B70)</f>
        <v>0</v>
      </c>
      <c r="AB70" s="155">
        <f>SUMIFS(表10.标准制订!$K$5:$K$10000,表10.标准制订!$H$5:$H$10000,B70)</f>
        <v>0</v>
      </c>
      <c r="AC70" s="155">
        <f>SUMIFS(表11.其他!$L$5:$L$10000,表11.其他!$I$5:$I$10000,B70)</f>
        <v>0</v>
      </c>
      <c r="AD70" s="167">
        <f t="shared" si="3"/>
        <v>0</v>
      </c>
      <c r="AE70" s="168"/>
    </row>
    <row r="71" ht="20" customHeight="1" spans="1:31">
      <c r="A71" s="155">
        <f>SUBTOTAL(103,$B$7:$B71)</f>
        <v>0</v>
      </c>
      <c r="B71" s="155"/>
      <c r="C71" s="155"/>
      <c r="D71" s="155"/>
      <c r="E71" s="157"/>
      <c r="F71" s="155"/>
      <c r="G71" s="158">
        <f>SUMIFS(表1.科研项目!$K$5:$K$9471,表1.科研项目!$J$5:$J$9471,B71)</f>
        <v>0</v>
      </c>
      <c r="H71" s="158">
        <f>SUMIFS(表2.论文!$J$5:$J$9862,表2.论文!$I$5:$I$9862,B71)</f>
        <v>0</v>
      </c>
      <c r="I71" s="158">
        <f>SUMIFS(表3.知识产权!$J$5:$J$9793,表3.知识产权!$I$5:$I$9793,B71)</f>
        <v>0</v>
      </c>
      <c r="J71" s="158">
        <f>SUMIFS(表4.著作!$K$5:$K$10000,表4.著作!$J$5:$J$10000,B71)</f>
        <v>0</v>
      </c>
      <c r="K71" s="158">
        <f>SUMIFS(表5.科研平台!$J$5:$J$10000,表5.科研平台!$I$5:$I$10000,B71)</f>
        <v>0</v>
      </c>
      <c r="L71" s="158">
        <f>SUMIFS(表6.获奖!$J$5:$J$9952,表6.获奖!$I$5:$I$9952,B71)</f>
        <v>0</v>
      </c>
      <c r="M71" s="158">
        <f>SUMIFS(表7.学术交流!$J$5:$J$9964,表7.学术交流!$I$5:$I$9964,B71)</f>
        <v>0</v>
      </c>
      <c r="N71" s="158">
        <f>SUMIFS(表8.成果转化!$I$5:$I$9994,表8.成果转化!$H$5:$H$9994,B71)</f>
        <v>0</v>
      </c>
      <c r="O71" s="158">
        <f>SUMIFS(表9.咨询报告!$I$5:$I$10000,表9.咨询报告!$H$5:$H$10000,B71)</f>
        <v>0</v>
      </c>
      <c r="P71" s="158">
        <f>SUMIFS(表10.标准制订!$I$5:$I$10000,表10.标准制订!$H$5:$H$10000,B71)</f>
        <v>0</v>
      </c>
      <c r="Q71" s="158">
        <f>SUMIFS(表11.其他!$J$5:$J$10000,表11.其他!$I$5:$I$10000,B71)</f>
        <v>0</v>
      </c>
      <c r="R71" s="162">
        <f t="shared" si="2"/>
        <v>0</v>
      </c>
      <c r="S71" s="155">
        <f>SUMIFS(表1.科研项目!$M$5:$M$9471,表1.科研项目!$J$5:$J$9471,B71)</f>
        <v>0</v>
      </c>
      <c r="T71" s="155">
        <f>SUMIFS(表2.论文!$L$5:$L$9862,表2.论文!$I$5:$I$9862,B71)</f>
        <v>0</v>
      </c>
      <c r="U71" s="155">
        <f>SUMIFS(表3.知识产权!$L$5:$L$9793,表3.知识产权!$I$5:$I$9793,B71)</f>
        <v>0</v>
      </c>
      <c r="V71" s="155">
        <f>SUMIFS(表4.著作!$M$5:$M$10000,表4.著作!$J$5:$J$10000,B71)</f>
        <v>0</v>
      </c>
      <c r="W71" s="155">
        <f>SUMIFS(表5.科研平台!$L$5:$L$10000,表5.科研平台!$I$5:$I$10000,B71)</f>
        <v>0</v>
      </c>
      <c r="X71" s="155">
        <f>SUMIFS(表6.获奖!$L$5:$L$9952,表6.获奖!$I$5:$I$9952,B71)</f>
        <v>0</v>
      </c>
      <c r="Y71" s="155">
        <f>SUMIFS(表7.学术交流!$L$5:$L$9964,表7.学术交流!$I$5:$I$9964,B71)</f>
        <v>0</v>
      </c>
      <c r="Z71" s="155">
        <f>SUMIFS(表8.成果转化!$K$5:$K$9994,表8.成果转化!$H$5:$H$9994,B71)</f>
        <v>0</v>
      </c>
      <c r="AA71" s="155">
        <f>SUMIFS(表9.咨询报告!$K$5:$K$10000,表9.咨询报告!$H$5:$H$10000,B71)</f>
        <v>0</v>
      </c>
      <c r="AB71" s="155">
        <f>SUMIFS(表10.标准制订!$K$5:$K$10000,表10.标准制订!$H$5:$H$10000,B71)</f>
        <v>0</v>
      </c>
      <c r="AC71" s="155">
        <f>SUMIFS(表11.其他!$L$5:$L$10000,表11.其他!$I$5:$I$10000,B71)</f>
        <v>0</v>
      </c>
      <c r="AD71" s="167">
        <f t="shared" si="3"/>
        <v>0</v>
      </c>
      <c r="AE71" s="168"/>
    </row>
    <row r="72" ht="20" customHeight="1" spans="1:31">
      <c r="A72" s="155">
        <f>SUBTOTAL(103,$B$7:$B72)</f>
        <v>0</v>
      </c>
      <c r="B72" s="155"/>
      <c r="C72" s="155"/>
      <c r="D72" s="155"/>
      <c r="E72" s="157"/>
      <c r="F72" s="155"/>
      <c r="G72" s="158">
        <f>SUMIFS(表1.科研项目!$K$5:$K$9471,表1.科研项目!$J$5:$J$9471,B72)</f>
        <v>0</v>
      </c>
      <c r="H72" s="158">
        <f>SUMIFS(表2.论文!$J$5:$J$9862,表2.论文!$I$5:$I$9862,B72)</f>
        <v>0</v>
      </c>
      <c r="I72" s="158">
        <f>SUMIFS(表3.知识产权!$J$5:$J$9793,表3.知识产权!$I$5:$I$9793,B72)</f>
        <v>0</v>
      </c>
      <c r="J72" s="158">
        <f>SUMIFS(表4.著作!$K$5:$K$10000,表4.著作!$J$5:$J$10000,B72)</f>
        <v>0</v>
      </c>
      <c r="K72" s="158">
        <f>SUMIFS(表5.科研平台!$J$5:$J$10000,表5.科研平台!$I$5:$I$10000,B72)</f>
        <v>0</v>
      </c>
      <c r="L72" s="158">
        <f>SUMIFS(表6.获奖!$J$5:$J$9952,表6.获奖!$I$5:$I$9952,B72)</f>
        <v>0</v>
      </c>
      <c r="M72" s="158">
        <f>SUMIFS(表7.学术交流!$J$5:$J$9964,表7.学术交流!$I$5:$I$9964,B72)</f>
        <v>0</v>
      </c>
      <c r="N72" s="158">
        <f>SUMIFS(表8.成果转化!$I$5:$I$9994,表8.成果转化!$H$5:$H$9994,B72)</f>
        <v>0</v>
      </c>
      <c r="O72" s="158">
        <f>SUMIFS(表9.咨询报告!$I$5:$I$10000,表9.咨询报告!$H$5:$H$10000,B72)</f>
        <v>0</v>
      </c>
      <c r="P72" s="158">
        <f>SUMIFS(表10.标准制订!$I$5:$I$10000,表10.标准制订!$H$5:$H$10000,B72)</f>
        <v>0</v>
      </c>
      <c r="Q72" s="158">
        <f>SUMIFS(表11.其他!$J$5:$J$10000,表11.其他!$I$5:$I$10000,B72)</f>
        <v>0</v>
      </c>
      <c r="R72" s="162">
        <f t="shared" ref="R72:R135" si="4">SUM(G72:Q72)</f>
        <v>0</v>
      </c>
      <c r="S72" s="155">
        <f>SUMIFS(表1.科研项目!$M$5:$M$9471,表1.科研项目!$J$5:$J$9471,B72)</f>
        <v>0</v>
      </c>
      <c r="T72" s="155">
        <f>SUMIFS(表2.论文!$L$5:$L$9862,表2.论文!$I$5:$I$9862,B72)</f>
        <v>0</v>
      </c>
      <c r="U72" s="155">
        <f>SUMIFS(表3.知识产权!$L$5:$L$9793,表3.知识产权!$I$5:$I$9793,B72)</f>
        <v>0</v>
      </c>
      <c r="V72" s="155">
        <f>SUMIFS(表4.著作!$M$5:$M$10000,表4.著作!$J$5:$J$10000,B72)</f>
        <v>0</v>
      </c>
      <c r="W72" s="155">
        <f>SUMIFS(表5.科研平台!$L$5:$L$10000,表5.科研平台!$I$5:$I$10000,B72)</f>
        <v>0</v>
      </c>
      <c r="X72" s="155">
        <f>SUMIFS(表6.获奖!$L$5:$L$9952,表6.获奖!$I$5:$I$9952,B72)</f>
        <v>0</v>
      </c>
      <c r="Y72" s="155">
        <f>SUMIFS(表7.学术交流!$L$5:$L$9964,表7.学术交流!$I$5:$I$9964,B72)</f>
        <v>0</v>
      </c>
      <c r="Z72" s="155">
        <f>SUMIFS(表8.成果转化!$K$5:$K$9994,表8.成果转化!$H$5:$H$9994,B72)</f>
        <v>0</v>
      </c>
      <c r="AA72" s="155">
        <f>SUMIFS(表9.咨询报告!$K$5:$K$10000,表9.咨询报告!$H$5:$H$10000,B72)</f>
        <v>0</v>
      </c>
      <c r="AB72" s="155">
        <f>SUMIFS(表10.标准制订!$K$5:$K$10000,表10.标准制订!$H$5:$H$10000,B72)</f>
        <v>0</v>
      </c>
      <c r="AC72" s="155">
        <f>SUMIFS(表11.其他!$L$5:$L$10000,表11.其他!$I$5:$I$10000,B72)</f>
        <v>0</v>
      </c>
      <c r="AD72" s="167">
        <f t="shared" ref="AD72:AD135" si="5">SUM(S72:AC72)</f>
        <v>0</v>
      </c>
      <c r="AE72" s="168"/>
    </row>
    <row r="73" ht="20" customHeight="1" spans="1:31">
      <c r="A73" s="155">
        <f>SUBTOTAL(103,$B$7:$B73)</f>
        <v>0</v>
      </c>
      <c r="B73" s="155"/>
      <c r="C73" s="155"/>
      <c r="D73" s="155"/>
      <c r="E73" s="157"/>
      <c r="F73" s="155"/>
      <c r="G73" s="158">
        <f>SUMIFS(表1.科研项目!$K$5:$K$9471,表1.科研项目!$J$5:$J$9471,B73)</f>
        <v>0</v>
      </c>
      <c r="H73" s="158">
        <f>SUMIFS(表2.论文!$J$5:$J$9862,表2.论文!$I$5:$I$9862,B73)</f>
        <v>0</v>
      </c>
      <c r="I73" s="158">
        <f>SUMIFS(表3.知识产权!$J$5:$J$9793,表3.知识产权!$I$5:$I$9793,B73)</f>
        <v>0</v>
      </c>
      <c r="J73" s="158">
        <f>SUMIFS(表4.著作!$K$5:$K$10000,表4.著作!$J$5:$J$10000,B73)</f>
        <v>0</v>
      </c>
      <c r="K73" s="158">
        <f>SUMIFS(表5.科研平台!$J$5:$J$10000,表5.科研平台!$I$5:$I$10000,B73)</f>
        <v>0</v>
      </c>
      <c r="L73" s="158">
        <f>SUMIFS(表6.获奖!$J$5:$J$9952,表6.获奖!$I$5:$I$9952,B73)</f>
        <v>0</v>
      </c>
      <c r="M73" s="158">
        <f>SUMIFS(表7.学术交流!$J$5:$J$9964,表7.学术交流!$I$5:$I$9964,B73)</f>
        <v>0</v>
      </c>
      <c r="N73" s="158">
        <f>SUMIFS(表8.成果转化!$I$5:$I$9994,表8.成果转化!$H$5:$H$9994,B73)</f>
        <v>0</v>
      </c>
      <c r="O73" s="158">
        <f>SUMIFS(表9.咨询报告!$I$5:$I$10000,表9.咨询报告!$H$5:$H$10000,B73)</f>
        <v>0</v>
      </c>
      <c r="P73" s="158">
        <f>SUMIFS(表10.标准制订!$I$5:$I$10000,表10.标准制订!$H$5:$H$10000,B73)</f>
        <v>0</v>
      </c>
      <c r="Q73" s="158">
        <f>SUMIFS(表11.其他!$J$5:$J$10000,表11.其他!$I$5:$I$10000,B73)</f>
        <v>0</v>
      </c>
      <c r="R73" s="162">
        <f t="shared" si="4"/>
        <v>0</v>
      </c>
      <c r="S73" s="155">
        <f>SUMIFS(表1.科研项目!$M$5:$M$9471,表1.科研项目!$J$5:$J$9471,B73)</f>
        <v>0</v>
      </c>
      <c r="T73" s="155">
        <f>SUMIFS(表2.论文!$L$5:$L$9862,表2.论文!$I$5:$I$9862,B73)</f>
        <v>0</v>
      </c>
      <c r="U73" s="155">
        <f>SUMIFS(表3.知识产权!$L$5:$L$9793,表3.知识产权!$I$5:$I$9793,B73)</f>
        <v>0</v>
      </c>
      <c r="V73" s="155">
        <f>SUMIFS(表4.著作!$M$5:$M$10000,表4.著作!$J$5:$J$10000,B73)</f>
        <v>0</v>
      </c>
      <c r="W73" s="155">
        <f>SUMIFS(表5.科研平台!$L$5:$L$10000,表5.科研平台!$I$5:$I$10000,B73)</f>
        <v>0</v>
      </c>
      <c r="X73" s="155">
        <f>SUMIFS(表6.获奖!$L$5:$L$9952,表6.获奖!$I$5:$I$9952,B73)</f>
        <v>0</v>
      </c>
      <c r="Y73" s="155">
        <f>SUMIFS(表7.学术交流!$L$5:$L$9964,表7.学术交流!$I$5:$I$9964,B73)</f>
        <v>0</v>
      </c>
      <c r="Z73" s="155">
        <f>SUMIFS(表8.成果转化!$K$5:$K$9994,表8.成果转化!$H$5:$H$9994,B73)</f>
        <v>0</v>
      </c>
      <c r="AA73" s="155">
        <f>SUMIFS(表9.咨询报告!$K$5:$K$10000,表9.咨询报告!$H$5:$H$10000,B73)</f>
        <v>0</v>
      </c>
      <c r="AB73" s="155">
        <f>SUMIFS(表10.标准制订!$K$5:$K$10000,表10.标准制订!$H$5:$H$10000,B73)</f>
        <v>0</v>
      </c>
      <c r="AC73" s="155">
        <f>SUMIFS(表11.其他!$L$5:$L$10000,表11.其他!$I$5:$I$10000,B73)</f>
        <v>0</v>
      </c>
      <c r="AD73" s="167">
        <f t="shared" si="5"/>
        <v>0</v>
      </c>
      <c r="AE73" s="168"/>
    </row>
    <row r="74" ht="20" customHeight="1" spans="1:31">
      <c r="A74" s="155">
        <f>SUBTOTAL(103,$B$7:$B74)</f>
        <v>0</v>
      </c>
      <c r="B74" s="155"/>
      <c r="C74" s="155"/>
      <c r="D74" s="155"/>
      <c r="E74" s="157"/>
      <c r="F74" s="155"/>
      <c r="G74" s="158">
        <f>SUMIFS(表1.科研项目!$K$5:$K$9471,表1.科研项目!$J$5:$J$9471,B74)</f>
        <v>0</v>
      </c>
      <c r="H74" s="158">
        <f>SUMIFS(表2.论文!$J$5:$J$9862,表2.论文!$I$5:$I$9862,B74)</f>
        <v>0</v>
      </c>
      <c r="I74" s="158">
        <f>SUMIFS(表3.知识产权!$J$5:$J$9793,表3.知识产权!$I$5:$I$9793,B74)</f>
        <v>0</v>
      </c>
      <c r="J74" s="158">
        <f>SUMIFS(表4.著作!$K$5:$K$10000,表4.著作!$J$5:$J$10000,B74)</f>
        <v>0</v>
      </c>
      <c r="K74" s="158">
        <f>SUMIFS(表5.科研平台!$J$5:$J$10000,表5.科研平台!$I$5:$I$10000,B74)</f>
        <v>0</v>
      </c>
      <c r="L74" s="158">
        <f>SUMIFS(表6.获奖!$J$5:$J$9952,表6.获奖!$I$5:$I$9952,B74)</f>
        <v>0</v>
      </c>
      <c r="M74" s="158">
        <f>SUMIFS(表7.学术交流!$J$5:$J$9964,表7.学术交流!$I$5:$I$9964,B74)</f>
        <v>0</v>
      </c>
      <c r="N74" s="158">
        <f>SUMIFS(表8.成果转化!$I$5:$I$9994,表8.成果转化!$H$5:$H$9994,B74)</f>
        <v>0</v>
      </c>
      <c r="O74" s="158">
        <f>SUMIFS(表9.咨询报告!$I$5:$I$10000,表9.咨询报告!$H$5:$H$10000,B74)</f>
        <v>0</v>
      </c>
      <c r="P74" s="158">
        <f>SUMIFS(表10.标准制订!$I$5:$I$10000,表10.标准制订!$H$5:$H$10000,B74)</f>
        <v>0</v>
      </c>
      <c r="Q74" s="158">
        <f>SUMIFS(表11.其他!$J$5:$J$10000,表11.其他!$I$5:$I$10000,B74)</f>
        <v>0</v>
      </c>
      <c r="R74" s="162">
        <f t="shared" si="4"/>
        <v>0</v>
      </c>
      <c r="S74" s="155">
        <f>SUMIFS(表1.科研项目!$M$5:$M$9471,表1.科研项目!$J$5:$J$9471,B74)</f>
        <v>0</v>
      </c>
      <c r="T74" s="155">
        <f>SUMIFS(表2.论文!$L$5:$L$9862,表2.论文!$I$5:$I$9862,B74)</f>
        <v>0</v>
      </c>
      <c r="U74" s="155">
        <f>SUMIFS(表3.知识产权!$L$5:$L$9793,表3.知识产权!$I$5:$I$9793,B74)</f>
        <v>0</v>
      </c>
      <c r="V74" s="155">
        <f>SUMIFS(表4.著作!$M$5:$M$10000,表4.著作!$J$5:$J$10000,B74)</f>
        <v>0</v>
      </c>
      <c r="W74" s="155">
        <f>SUMIFS(表5.科研平台!$L$5:$L$10000,表5.科研平台!$I$5:$I$10000,B74)</f>
        <v>0</v>
      </c>
      <c r="X74" s="155">
        <f>SUMIFS(表6.获奖!$L$5:$L$9952,表6.获奖!$I$5:$I$9952,B74)</f>
        <v>0</v>
      </c>
      <c r="Y74" s="155">
        <f>SUMIFS(表7.学术交流!$L$5:$L$9964,表7.学术交流!$I$5:$I$9964,B74)</f>
        <v>0</v>
      </c>
      <c r="Z74" s="155">
        <f>SUMIFS(表8.成果转化!$K$5:$K$9994,表8.成果转化!$H$5:$H$9994,B74)</f>
        <v>0</v>
      </c>
      <c r="AA74" s="155">
        <f>SUMIFS(表9.咨询报告!$K$5:$K$10000,表9.咨询报告!$H$5:$H$10000,B74)</f>
        <v>0</v>
      </c>
      <c r="AB74" s="155">
        <f>SUMIFS(表10.标准制订!$K$5:$K$10000,表10.标准制订!$H$5:$H$10000,B74)</f>
        <v>0</v>
      </c>
      <c r="AC74" s="155">
        <f>SUMIFS(表11.其他!$L$5:$L$10000,表11.其他!$I$5:$I$10000,B74)</f>
        <v>0</v>
      </c>
      <c r="AD74" s="167">
        <f t="shared" si="5"/>
        <v>0</v>
      </c>
      <c r="AE74" s="168"/>
    </row>
    <row r="75" ht="20" customHeight="1" spans="1:31">
      <c r="A75" s="155">
        <f>SUBTOTAL(103,$B$7:$B75)</f>
        <v>0</v>
      </c>
      <c r="B75" s="155"/>
      <c r="C75" s="155"/>
      <c r="D75" s="155"/>
      <c r="E75" s="157"/>
      <c r="F75" s="155"/>
      <c r="G75" s="158">
        <f>SUMIFS(表1.科研项目!$K$5:$K$9471,表1.科研项目!$J$5:$J$9471,B75)</f>
        <v>0</v>
      </c>
      <c r="H75" s="158">
        <f>SUMIFS(表2.论文!$J$5:$J$9862,表2.论文!$I$5:$I$9862,B75)</f>
        <v>0</v>
      </c>
      <c r="I75" s="158">
        <f>SUMIFS(表3.知识产权!$J$5:$J$9793,表3.知识产权!$I$5:$I$9793,B75)</f>
        <v>0</v>
      </c>
      <c r="J75" s="158">
        <f>SUMIFS(表4.著作!$K$5:$K$10000,表4.著作!$J$5:$J$10000,B75)</f>
        <v>0</v>
      </c>
      <c r="K75" s="158">
        <f>SUMIFS(表5.科研平台!$J$5:$J$10000,表5.科研平台!$I$5:$I$10000,B75)</f>
        <v>0</v>
      </c>
      <c r="L75" s="158">
        <f>SUMIFS(表6.获奖!$J$5:$J$9952,表6.获奖!$I$5:$I$9952,B75)</f>
        <v>0</v>
      </c>
      <c r="M75" s="158">
        <f>SUMIFS(表7.学术交流!$J$5:$J$9964,表7.学术交流!$I$5:$I$9964,B75)</f>
        <v>0</v>
      </c>
      <c r="N75" s="158">
        <f>SUMIFS(表8.成果转化!$I$5:$I$9994,表8.成果转化!$H$5:$H$9994,B75)</f>
        <v>0</v>
      </c>
      <c r="O75" s="158">
        <f>SUMIFS(表9.咨询报告!$I$5:$I$10000,表9.咨询报告!$H$5:$H$10000,B75)</f>
        <v>0</v>
      </c>
      <c r="P75" s="158">
        <f>SUMIFS(表10.标准制订!$I$5:$I$10000,表10.标准制订!$H$5:$H$10000,B75)</f>
        <v>0</v>
      </c>
      <c r="Q75" s="158">
        <f>SUMIFS(表11.其他!$J$5:$J$10000,表11.其他!$I$5:$I$10000,B75)</f>
        <v>0</v>
      </c>
      <c r="R75" s="162">
        <f t="shared" si="4"/>
        <v>0</v>
      </c>
      <c r="S75" s="155">
        <f>SUMIFS(表1.科研项目!$M$5:$M$9471,表1.科研项目!$J$5:$J$9471,B75)</f>
        <v>0</v>
      </c>
      <c r="T75" s="155">
        <f>SUMIFS(表2.论文!$L$5:$L$9862,表2.论文!$I$5:$I$9862,B75)</f>
        <v>0</v>
      </c>
      <c r="U75" s="155">
        <f>SUMIFS(表3.知识产权!$L$5:$L$9793,表3.知识产权!$I$5:$I$9793,B75)</f>
        <v>0</v>
      </c>
      <c r="V75" s="155">
        <f>SUMIFS(表4.著作!$M$5:$M$10000,表4.著作!$J$5:$J$10000,B75)</f>
        <v>0</v>
      </c>
      <c r="W75" s="155">
        <f>SUMIFS(表5.科研平台!$L$5:$L$10000,表5.科研平台!$I$5:$I$10000,B75)</f>
        <v>0</v>
      </c>
      <c r="X75" s="155">
        <f>SUMIFS(表6.获奖!$L$5:$L$9952,表6.获奖!$I$5:$I$9952,B75)</f>
        <v>0</v>
      </c>
      <c r="Y75" s="155">
        <f>SUMIFS(表7.学术交流!$L$5:$L$9964,表7.学术交流!$I$5:$I$9964,B75)</f>
        <v>0</v>
      </c>
      <c r="Z75" s="155">
        <f>SUMIFS(表8.成果转化!$K$5:$K$9994,表8.成果转化!$H$5:$H$9994,B75)</f>
        <v>0</v>
      </c>
      <c r="AA75" s="155">
        <f>SUMIFS(表9.咨询报告!$K$5:$K$10000,表9.咨询报告!$H$5:$H$10000,B75)</f>
        <v>0</v>
      </c>
      <c r="AB75" s="155">
        <f>SUMIFS(表10.标准制订!$K$5:$K$10000,表10.标准制订!$H$5:$H$10000,B75)</f>
        <v>0</v>
      </c>
      <c r="AC75" s="155">
        <f>SUMIFS(表11.其他!$L$5:$L$10000,表11.其他!$I$5:$I$10000,B75)</f>
        <v>0</v>
      </c>
      <c r="AD75" s="167">
        <f t="shared" si="5"/>
        <v>0</v>
      </c>
      <c r="AE75" s="168"/>
    </row>
    <row r="76" ht="20" customHeight="1" spans="1:31">
      <c r="A76" s="155">
        <f>SUBTOTAL(103,$B$7:$B76)</f>
        <v>0</v>
      </c>
      <c r="B76" s="155"/>
      <c r="C76" s="155"/>
      <c r="D76" s="155"/>
      <c r="E76" s="157"/>
      <c r="F76" s="155"/>
      <c r="G76" s="158">
        <f>SUMIFS(表1.科研项目!$K$5:$K$9471,表1.科研项目!$J$5:$J$9471,B76)</f>
        <v>0</v>
      </c>
      <c r="H76" s="158">
        <f>SUMIFS(表2.论文!$J$5:$J$9862,表2.论文!$I$5:$I$9862,B76)</f>
        <v>0</v>
      </c>
      <c r="I76" s="158">
        <f>SUMIFS(表3.知识产权!$J$5:$J$9793,表3.知识产权!$I$5:$I$9793,B76)</f>
        <v>0</v>
      </c>
      <c r="J76" s="158">
        <f>SUMIFS(表4.著作!$K$5:$K$10000,表4.著作!$J$5:$J$10000,B76)</f>
        <v>0</v>
      </c>
      <c r="K76" s="158">
        <f>SUMIFS(表5.科研平台!$J$5:$J$10000,表5.科研平台!$I$5:$I$10000,B76)</f>
        <v>0</v>
      </c>
      <c r="L76" s="158">
        <f>SUMIFS(表6.获奖!$J$5:$J$9952,表6.获奖!$I$5:$I$9952,B76)</f>
        <v>0</v>
      </c>
      <c r="M76" s="158">
        <f>SUMIFS(表7.学术交流!$J$5:$J$9964,表7.学术交流!$I$5:$I$9964,B76)</f>
        <v>0</v>
      </c>
      <c r="N76" s="158">
        <f>SUMIFS(表8.成果转化!$I$5:$I$9994,表8.成果转化!$H$5:$H$9994,B76)</f>
        <v>0</v>
      </c>
      <c r="O76" s="158">
        <f>SUMIFS(表9.咨询报告!$I$5:$I$10000,表9.咨询报告!$H$5:$H$10000,B76)</f>
        <v>0</v>
      </c>
      <c r="P76" s="158">
        <f>SUMIFS(表10.标准制订!$I$5:$I$10000,表10.标准制订!$H$5:$H$10000,B76)</f>
        <v>0</v>
      </c>
      <c r="Q76" s="158">
        <f>SUMIFS(表11.其他!$J$5:$J$10000,表11.其他!$I$5:$I$10000,B76)</f>
        <v>0</v>
      </c>
      <c r="R76" s="162">
        <f t="shared" si="4"/>
        <v>0</v>
      </c>
      <c r="S76" s="155">
        <f>SUMIFS(表1.科研项目!$M$5:$M$9471,表1.科研项目!$J$5:$J$9471,B76)</f>
        <v>0</v>
      </c>
      <c r="T76" s="155">
        <f>SUMIFS(表2.论文!$L$5:$L$9862,表2.论文!$I$5:$I$9862,B76)</f>
        <v>0</v>
      </c>
      <c r="U76" s="155">
        <f>SUMIFS(表3.知识产权!$L$5:$L$9793,表3.知识产权!$I$5:$I$9793,B76)</f>
        <v>0</v>
      </c>
      <c r="V76" s="155">
        <f>SUMIFS(表4.著作!$M$5:$M$10000,表4.著作!$J$5:$J$10000,B76)</f>
        <v>0</v>
      </c>
      <c r="W76" s="155">
        <f>SUMIFS(表5.科研平台!$L$5:$L$10000,表5.科研平台!$I$5:$I$10000,B76)</f>
        <v>0</v>
      </c>
      <c r="X76" s="155">
        <f>SUMIFS(表6.获奖!$L$5:$L$9952,表6.获奖!$I$5:$I$9952,B76)</f>
        <v>0</v>
      </c>
      <c r="Y76" s="155">
        <f>SUMIFS(表7.学术交流!$L$5:$L$9964,表7.学术交流!$I$5:$I$9964,B76)</f>
        <v>0</v>
      </c>
      <c r="Z76" s="155">
        <f>SUMIFS(表8.成果转化!$K$5:$K$9994,表8.成果转化!$H$5:$H$9994,B76)</f>
        <v>0</v>
      </c>
      <c r="AA76" s="155">
        <f>SUMIFS(表9.咨询报告!$K$5:$K$10000,表9.咨询报告!$H$5:$H$10000,B76)</f>
        <v>0</v>
      </c>
      <c r="AB76" s="155">
        <f>SUMIFS(表10.标准制订!$K$5:$K$10000,表10.标准制订!$H$5:$H$10000,B76)</f>
        <v>0</v>
      </c>
      <c r="AC76" s="155">
        <f>SUMIFS(表11.其他!$L$5:$L$10000,表11.其他!$I$5:$I$10000,B76)</f>
        <v>0</v>
      </c>
      <c r="AD76" s="167">
        <f t="shared" si="5"/>
        <v>0</v>
      </c>
      <c r="AE76" s="168"/>
    </row>
    <row r="77" ht="20" customHeight="1" spans="1:31">
      <c r="A77" s="155">
        <f>SUBTOTAL(103,$B$7:$B77)</f>
        <v>0</v>
      </c>
      <c r="B77" s="155"/>
      <c r="C77" s="155"/>
      <c r="D77" s="155"/>
      <c r="E77" s="157"/>
      <c r="F77" s="155"/>
      <c r="G77" s="158">
        <f>SUMIFS(表1.科研项目!$K$5:$K$9471,表1.科研项目!$J$5:$J$9471,B77)</f>
        <v>0</v>
      </c>
      <c r="H77" s="158">
        <f>SUMIFS(表2.论文!$J$5:$J$9862,表2.论文!$I$5:$I$9862,B77)</f>
        <v>0</v>
      </c>
      <c r="I77" s="158">
        <f>SUMIFS(表3.知识产权!$J$5:$J$9793,表3.知识产权!$I$5:$I$9793,B77)</f>
        <v>0</v>
      </c>
      <c r="J77" s="158">
        <f>SUMIFS(表4.著作!$K$5:$K$10000,表4.著作!$J$5:$J$10000,B77)</f>
        <v>0</v>
      </c>
      <c r="K77" s="158">
        <f>SUMIFS(表5.科研平台!$J$5:$J$10000,表5.科研平台!$I$5:$I$10000,B77)</f>
        <v>0</v>
      </c>
      <c r="L77" s="158">
        <f>SUMIFS(表6.获奖!$J$5:$J$9952,表6.获奖!$I$5:$I$9952,B77)</f>
        <v>0</v>
      </c>
      <c r="M77" s="158">
        <f>SUMIFS(表7.学术交流!$J$5:$J$9964,表7.学术交流!$I$5:$I$9964,B77)</f>
        <v>0</v>
      </c>
      <c r="N77" s="158">
        <f>SUMIFS(表8.成果转化!$I$5:$I$9994,表8.成果转化!$H$5:$H$9994,B77)</f>
        <v>0</v>
      </c>
      <c r="O77" s="158">
        <f>SUMIFS(表9.咨询报告!$I$5:$I$10000,表9.咨询报告!$H$5:$H$10000,B77)</f>
        <v>0</v>
      </c>
      <c r="P77" s="158">
        <f>SUMIFS(表10.标准制订!$I$5:$I$10000,表10.标准制订!$H$5:$H$10000,B77)</f>
        <v>0</v>
      </c>
      <c r="Q77" s="158">
        <f>SUMIFS(表11.其他!$J$5:$J$10000,表11.其他!$I$5:$I$10000,B77)</f>
        <v>0</v>
      </c>
      <c r="R77" s="162">
        <f t="shared" si="4"/>
        <v>0</v>
      </c>
      <c r="S77" s="155">
        <f>SUMIFS(表1.科研项目!$M$5:$M$9471,表1.科研项目!$J$5:$J$9471,B77)</f>
        <v>0</v>
      </c>
      <c r="T77" s="155">
        <f>SUMIFS(表2.论文!$L$5:$L$9862,表2.论文!$I$5:$I$9862,B77)</f>
        <v>0</v>
      </c>
      <c r="U77" s="155">
        <f>SUMIFS(表3.知识产权!$L$5:$L$9793,表3.知识产权!$I$5:$I$9793,B77)</f>
        <v>0</v>
      </c>
      <c r="V77" s="155">
        <f>SUMIFS(表4.著作!$M$5:$M$10000,表4.著作!$J$5:$J$10000,B77)</f>
        <v>0</v>
      </c>
      <c r="W77" s="155">
        <f>SUMIFS(表5.科研平台!$L$5:$L$10000,表5.科研平台!$I$5:$I$10000,B77)</f>
        <v>0</v>
      </c>
      <c r="X77" s="155">
        <f>SUMIFS(表6.获奖!$L$5:$L$9952,表6.获奖!$I$5:$I$9952,B77)</f>
        <v>0</v>
      </c>
      <c r="Y77" s="155">
        <f>SUMIFS(表7.学术交流!$L$5:$L$9964,表7.学术交流!$I$5:$I$9964,B77)</f>
        <v>0</v>
      </c>
      <c r="Z77" s="155">
        <f>SUMIFS(表8.成果转化!$K$5:$K$9994,表8.成果转化!$H$5:$H$9994,B77)</f>
        <v>0</v>
      </c>
      <c r="AA77" s="155">
        <f>SUMIFS(表9.咨询报告!$K$5:$K$10000,表9.咨询报告!$H$5:$H$10000,B77)</f>
        <v>0</v>
      </c>
      <c r="AB77" s="155">
        <f>SUMIFS(表10.标准制订!$K$5:$K$10000,表10.标准制订!$H$5:$H$10000,B77)</f>
        <v>0</v>
      </c>
      <c r="AC77" s="155">
        <f>SUMIFS(表11.其他!$L$5:$L$10000,表11.其他!$I$5:$I$10000,B77)</f>
        <v>0</v>
      </c>
      <c r="AD77" s="167">
        <f t="shared" si="5"/>
        <v>0</v>
      </c>
      <c r="AE77" s="168"/>
    </row>
    <row r="78" ht="20" customHeight="1" spans="1:31">
      <c r="A78" s="155">
        <f>SUBTOTAL(103,$B$7:$B78)</f>
        <v>0</v>
      </c>
      <c r="B78" s="155"/>
      <c r="C78" s="155"/>
      <c r="D78" s="155"/>
      <c r="E78" s="157"/>
      <c r="F78" s="155"/>
      <c r="G78" s="158">
        <f>SUMIFS(表1.科研项目!$K$5:$K$9471,表1.科研项目!$J$5:$J$9471,B78)</f>
        <v>0</v>
      </c>
      <c r="H78" s="158">
        <f>SUMIFS(表2.论文!$J$5:$J$9862,表2.论文!$I$5:$I$9862,B78)</f>
        <v>0</v>
      </c>
      <c r="I78" s="158">
        <f>SUMIFS(表3.知识产权!$J$5:$J$9793,表3.知识产权!$I$5:$I$9793,B78)</f>
        <v>0</v>
      </c>
      <c r="J78" s="158">
        <f>SUMIFS(表4.著作!$K$5:$K$10000,表4.著作!$J$5:$J$10000,B78)</f>
        <v>0</v>
      </c>
      <c r="K78" s="158">
        <f>SUMIFS(表5.科研平台!$J$5:$J$10000,表5.科研平台!$I$5:$I$10000,B78)</f>
        <v>0</v>
      </c>
      <c r="L78" s="158">
        <f>SUMIFS(表6.获奖!$J$5:$J$9952,表6.获奖!$I$5:$I$9952,B78)</f>
        <v>0</v>
      </c>
      <c r="M78" s="158">
        <f>SUMIFS(表7.学术交流!$J$5:$J$9964,表7.学术交流!$I$5:$I$9964,B78)</f>
        <v>0</v>
      </c>
      <c r="N78" s="158">
        <f>SUMIFS(表8.成果转化!$I$5:$I$9994,表8.成果转化!$H$5:$H$9994,B78)</f>
        <v>0</v>
      </c>
      <c r="O78" s="158">
        <f>SUMIFS(表9.咨询报告!$I$5:$I$10000,表9.咨询报告!$H$5:$H$10000,B78)</f>
        <v>0</v>
      </c>
      <c r="P78" s="158">
        <f>SUMIFS(表10.标准制订!$I$5:$I$10000,表10.标准制订!$H$5:$H$10000,B78)</f>
        <v>0</v>
      </c>
      <c r="Q78" s="158">
        <f>SUMIFS(表11.其他!$J$5:$J$10000,表11.其他!$I$5:$I$10000,B78)</f>
        <v>0</v>
      </c>
      <c r="R78" s="162">
        <f t="shared" si="4"/>
        <v>0</v>
      </c>
      <c r="S78" s="155">
        <f>SUMIFS(表1.科研项目!$M$5:$M$9471,表1.科研项目!$J$5:$J$9471,B78)</f>
        <v>0</v>
      </c>
      <c r="T78" s="155">
        <f>SUMIFS(表2.论文!$L$5:$L$9862,表2.论文!$I$5:$I$9862,B78)</f>
        <v>0</v>
      </c>
      <c r="U78" s="155">
        <f>SUMIFS(表3.知识产权!$L$5:$L$9793,表3.知识产权!$I$5:$I$9793,B78)</f>
        <v>0</v>
      </c>
      <c r="V78" s="155">
        <f>SUMIFS(表4.著作!$M$5:$M$10000,表4.著作!$J$5:$J$10000,B78)</f>
        <v>0</v>
      </c>
      <c r="W78" s="155">
        <f>SUMIFS(表5.科研平台!$L$5:$L$10000,表5.科研平台!$I$5:$I$10000,B78)</f>
        <v>0</v>
      </c>
      <c r="X78" s="155">
        <f>SUMIFS(表6.获奖!$L$5:$L$9952,表6.获奖!$I$5:$I$9952,B78)</f>
        <v>0</v>
      </c>
      <c r="Y78" s="155">
        <f>SUMIFS(表7.学术交流!$L$5:$L$9964,表7.学术交流!$I$5:$I$9964,B78)</f>
        <v>0</v>
      </c>
      <c r="Z78" s="155">
        <f>SUMIFS(表8.成果转化!$K$5:$K$9994,表8.成果转化!$H$5:$H$9994,B78)</f>
        <v>0</v>
      </c>
      <c r="AA78" s="155">
        <f>SUMIFS(表9.咨询报告!$K$5:$K$10000,表9.咨询报告!$H$5:$H$10000,B78)</f>
        <v>0</v>
      </c>
      <c r="AB78" s="155">
        <f>SUMIFS(表10.标准制订!$K$5:$K$10000,表10.标准制订!$H$5:$H$10000,B78)</f>
        <v>0</v>
      </c>
      <c r="AC78" s="155">
        <f>SUMIFS(表11.其他!$L$5:$L$10000,表11.其他!$I$5:$I$10000,B78)</f>
        <v>0</v>
      </c>
      <c r="AD78" s="167">
        <f t="shared" si="5"/>
        <v>0</v>
      </c>
      <c r="AE78" s="168"/>
    </row>
    <row r="79" ht="20" customHeight="1" spans="1:31">
      <c r="A79" s="155">
        <f>SUBTOTAL(103,$B$7:$B79)</f>
        <v>0</v>
      </c>
      <c r="B79" s="155"/>
      <c r="C79" s="155"/>
      <c r="D79" s="155"/>
      <c r="E79" s="157"/>
      <c r="F79" s="155"/>
      <c r="G79" s="158">
        <f>SUMIFS(表1.科研项目!$K$5:$K$9471,表1.科研项目!$J$5:$J$9471,B79)</f>
        <v>0</v>
      </c>
      <c r="H79" s="158">
        <f>SUMIFS(表2.论文!$J$5:$J$9862,表2.论文!$I$5:$I$9862,B79)</f>
        <v>0</v>
      </c>
      <c r="I79" s="158">
        <f>SUMIFS(表3.知识产权!$J$5:$J$9793,表3.知识产权!$I$5:$I$9793,B79)</f>
        <v>0</v>
      </c>
      <c r="J79" s="158">
        <f>SUMIFS(表4.著作!$K$5:$K$10000,表4.著作!$J$5:$J$10000,B79)</f>
        <v>0</v>
      </c>
      <c r="K79" s="158">
        <f>SUMIFS(表5.科研平台!$J$5:$J$10000,表5.科研平台!$I$5:$I$10000,B79)</f>
        <v>0</v>
      </c>
      <c r="L79" s="158">
        <f>SUMIFS(表6.获奖!$J$5:$J$9952,表6.获奖!$I$5:$I$9952,B79)</f>
        <v>0</v>
      </c>
      <c r="M79" s="158">
        <f>SUMIFS(表7.学术交流!$J$5:$J$9964,表7.学术交流!$I$5:$I$9964,B79)</f>
        <v>0</v>
      </c>
      <c r="N79" s="158">
        <f>SUMIFS(表8.成果转化!$I$5:$I$9994,表8.成果转化!$H$5:$H$9994,B79)</f>
        <v>0</v>
      </c>
      <c r="O79" s="158">
        <f>SUMIFS(表9.咨询报告!$I$5:$I$10000,表9.咨询报告!$H$5:$H$10000,B79)</f>
        <v>0</v>
      </c>
      <c r="P79" s="158">
        <f>SUMIFS(表10.标准制订!$I$5:$I$10000,表10.标准制订!$H$5:$H$10000,B79)</f>
        <v>0</v>
      </c>
      <c r="Q79" s="158">
        <f>SUMIFS(表11.其他!$J$5:$J$10000,表11.其他!$I$5:$I$10000,B79)</f>
        <v>0</v>
      </c>
      <c r="R79" s="162">
        <f t="shared" si="4"/>
        <v>0</v>
      </c>
      <c r="S79" s="155">
        <f>SUMIFS(表1.科研项目!$M$5:$M$9471,表1.科研项目!$J$5:$J$9471,B79)</f>
        <v>0</v>
      </c>
      <c r="T79" s="155">
        <f>SUMIFS(表2.论文!$L$5:$L$9862,表2.论文!$I$5:$I$9862,B79)</f>
        <v>0</v>
      </c>
      <c r="U79" s="155">
        <f>SUMIFS(表3.知识产权!$L$5:$L$9793,表3.知识产权!$I$5:$I$9793,B79)</f>
        <v>0</v>
      </c>
      <c r="V79" s="155">
        <f>SUMIFS(表4.著作!$M$5:$M$10000,表4.著作!$J$5:$J$10000,B79)</f>
        <v>0</v>
      </c>
      <c r="W79" s="155">
        <f>SUMIFS(表5.科研平台!$L$5:$L$10000,表5.科研平台!$I$5:$I$10000,B79)</f>
        <v>0</v>
      </c>
      <c r="X79" s="155">
        <f>SUMIFS(表6.获奖!$L$5:$L$9952,表6.获奖!$I$5:$I$9952,B79)</f>
        <v>0</v>
      </c>
      <c r="Y79" s="155">
        <f>SUMIFS(表7.学术交流!$L$5:$L$9964,表7.学术交流!$I$5:$I$9964,B79)</f>
        <v>0</v>
      </c>
      <c r="Z79" s="155">
        <f>SUMIFS(表8.成果转化!$K$5:$K$9994,表8.成果转化!$H$5:$H$9994,B79)</f>
        <v>0</v>
      </c>
      <c r="AA79" s="155">
        <f>SUMIFS(表9.咨询报告!$K$5:$K$10000,表9.咨询报告!$H$5:$H$10000,B79)</f>
        <v>0</v>
      </c>
      <c r="AB79" s="155">
        <f>SUMIFS(表10.标准制订!$K$5:$K$10000,表10.标准制订!$H$5:$H$10000,B79)</f>
        <v>0</v>
      </c>
      <c r="AC79" s="155">
        <f>SUMIFS(表11.其他!$L$5:$L$10000,表11.其他!$I$5:$I$10000,B79)</f>
        <v>0</v>
      </c>
      <c r="AD79" s="167">
        <f t="shared" si="5"/>
        <v>0</v>
      </c>
      <c r="AE79" s="168"/>
    </row>
    <row r="80" ht="20" customHeight="1" spans="1:31">
      <c r="A80" s="155">
        <f>SUBTOTAL(103,$B$7:$B80)</f>
        <v>0</v>
      </c>
      <c r="B80" s="155"/>
      <c r="C80" s="155"/>
      <c r="D80" s="155"/>
      <c r="E80" s="157"/>
      <c r="F80" s="155"/>
      <c r="G80" s="158">
        <f>SUMIFS(表1.科研项目!$K$5:$K$9471,表1.科研项目!$J$5:$J$9471,B80)</f>
        <v>0</v>
      </c>
      <c r="H80" s="158">
        <f>SUMIFS(表2.论文!$J$5:$J$9862,表2.论文!$I$5:$I$9862,B80)</f>
        <v>0</v>
      </c>
      <c r="I80" s="158">
        <f>SUMIFS(表3.知识产权!$J$5:$J$9793,表3.知识产权!$I$5:$I$9793,B80)</f>
        <v>0</v>
      </c>
      <c r="J80" s="158">
        <f>SUMIFS(表4.著作!$K$5:$K$10000,表4.著作!$J$5:$J$10000,B80)</f>
        <v>0</v>
      </c>
      <c r="K80" s="158">
        <f>SUMIFS(表5.科研平台!$J$5:$J$10000,表5.科研平台!$I$5:$I$10000,B80)</f>
        <v>0</v>
      </c>
      <c r="L80" s="158">
        <f>SUMIFS(表6.获奖!$J$5:$J$9952,表6.获奖!$I$5:$I$9952,B80)</f>
        <v>0</v>
      </c>
      <c r="M80" s="158">
        <f>SUMIFS(表7.学术交流!$J$5:$J$9964,表7.学术交流!$I$5:$I$9964,B80)</f>
        <v>0</v>
      </c>
      <c r="N80" s="158">
        <f>SUMIFS(表8.成果转化!$I$5:$I$9994,表8.成果转化!$H$5:$H$9994,B80)</f>
        <v>0</v>
      </c>
      <c r="O80" s="158">
        <f>SUMIFS(表9.咨询报告!$I$5:$I$10000,表9.咨询报告!$H$5:$H$10000,B80)</f>
        <v>0</v>
      </c>
      <c r="P80" s="158">
        <f>SUMIFS(表10.标准制订!$I$5:$I$10000,表10.标准制订!$H$5:$H$10000,B80)</f>
        <v>0</v>
      </c>
      <c r="Q80" s="158">
        <f>SUMIFS(表11.其他!$J$5:$J$10000,表11.其他!$I$5:$I$10000,B80)</f>
        <v>0</v>
      </c>
      <c r="R80" s="162">
        <f t="shared" si="4"/>
        <v>0</v>
      </c>
      <c r="S80" s="155">
        <f>SUMIFS(表1.科研项目!$M$5:$M$9471,表1.科研项目!$J$5:$J$9471,B80)</f>
        <v>0</v>
      </c>
      <c r="T80" s="155">
        <f>SUMIFS(表2.论文!$L$5:$L$9862,表2.论文!$I$5:$I$9862,B80)</f>
        <v>0</v>
      </c>
      <c r="U80" s="155">
        <f>SUMIFS(表3.知识产权!$L$5:$L$9793,表3.知识产权!$I$5:$I$9793,B80)</f>
        <v>0</v>
      </c>
      <c r="V80" s="155">
        <f>SUMIFS(表4.著作!$M$5:$M$10000,表4.著作!$J$5:$J$10000,B80)</f>
        <v>0</v>
      </c>
      <c r="W80" s="155">
        <f>SUMIFS(表5.科研平台!$L$5:$L$10000,表5.科研平台!$I$5:$I$10000,B80)</f>
        <v>0</v>
      </c>
      <c r="X80" s="155">
        <f>SUMIFS(表6.获奖!$L$5:$L$9952,表6.获奖!$I$5:$I$9952,B80)</f>
        <v>0</v>
      </c>
      <c r="Y80" s="155">
        <f>SUMIFS(表7.学术交流!$L$5:$L$9964,表7.学术交流!$I$5:$I$9964,B80)</f>
        <v>0</v>
      </c>
      <c r="Z80" s="155">
        <f>SUMIFS(表8.成果转化!$K$5:$K$9994,表8.成果转化!$H$5:$H$9994,B80)</f>
        <v>0</v>
      </c>
      <c r="AA80" s="155">
        <f>SUMIFS(表9.咨询报告!$K$5:$K$10000,表9.咨询报告!$H$5:$H$10000,B80)</f>
        <v>0</v>
      </c>
      <c r="AB80" s="155">
        <f>SUMIFS(表10.标准制订!$K$5:$K$10000,表10.标准制订!$H$5:$H$10000,B80)</f>
        <v>0</v>
      </c>
      <c r="AC80" s="155">
        <f>SUMIFS(表11.其他!$L$5:$L$10000,表11.其他!$I$5:$I$10000,B80)</f>
        <v>0</v>
      </c>
      <c r="AD80" s="167">
        <f t="shared" si="5"/>
        <v>0</v>
      </c>
      <c r="AE80" s="168"/>
    </row>
    <row r="81" ht="20" customHeight="1" spans="1:31">
      <c r="A81" s="155">
        <f>SUBTOTAL(103,$B$7:$B81)</f>
        <v>0</v>
      </c>
      <c r="B81" s="155"/>
      <c r="C81" s="155"/>
      <c r="D81" s="155"/>
      <c r="E81" s="157"/>
      <c r="F81" s="155"/>
      <c r="G81" s="158">
        <f>SUMIFS(表1.科研项目!$K$5:$K$9471,表1.科研项目!$J$5:$J$9471,B81)</f>
        <v>0</v>
      </c>
      <c r="H81" s="158">
        <f>SUMIFS(表2.论文!$J$5:$J$9862,表2.论文!$I$5:$I$9862,B81)</f>
        <v>0</v>
      </c>
      <c r="I81" s="158">
        <f>SUMIFS(表3.知识产权!$J$5:$J$9793,表3.知识产权!$I$5:$I$9793,B81)</f>
        <v>0</v>
      </c>
      <c r="J81" s="158">
        <f>SUMIFS(表4.著作!$K$5:$K$10000,表4.著作!$J$5:$J$10000,B81)</f>
        <v>0</v>
      </c>
      <c r="K81" s="158">
        <f>SUMIFS(表5.科研平台!$J$5:$J$10000,表5.科研平台!$I$5:$I$10000,B81)</f>
        <v>0</v>
      </c>
      <c r="L81" s="158">
        <f>SUMIFS(表6.获奖!$J$5:$J$9952,表6.获奖!$I$5:$I$9952,B81)</f>
        <v>0</v>
      </c>
      <c r="M81" s="158">
        <f>SUMIFS(表7.学术交流!$J$5:$J$9964,表7.学术交流!$I$5:$I$9964,B81)</f>
        <v>0</v>
      </c>
      <c r="N81" s="158">
        <f>SUMIFS(表8.成果转化!$I$5:$I$9994,表8.成果转化!$H$5:$H$9994,B81)</f>
        <v>0</v>
      </c>
      <c r="O81" s="158">
        <f>SUMIFS(表9.咨询报告!$I$5:$I$10000,表9.咨询报告!$H$5:$H$10000,B81)</f>
        <v>0</v>
      </c>
      <c r="P81" s="158">
        <f>SUMIFS(表10.标准制订!$I$5:$I$10000,表10.标准制订!$H$5:$H$10000,B81)</f>
        <v>0</v>
      </c>
      <c r="Q81" s="158">
        <f>SUMIFS(表11.其他!$J$5:$J$10000,表11.其他!$I$5:$I$10000,B81)</f>
        <v>0</v>
      </c>
      <c r="R81" s="162">
        <f t="shared" si="4"/>
        <v>0</v>
      </c>
      <c r="S81" s="155">
        <f>SUMIFS(表1.科研项目!$M$5:$M$9471,表1.科研项目!$J$5:$J$9471,B81)</f>
        <v>0</v>
      </c>
      <c r="T81" s="155">
        <f>SUMIFS(表2.论文!$L$5:$L$9862,表2.论文!$I$5:$I$9862,B81)</f>
        <v>0</v>
      </c>
      <c r="U81" s="155">
        <f>SUMIFS(表3.知识产权!$L$5:$L$9793,表3.知识产权!$I$5:$I$9793,B81)</f>
        <v>0</v>
      </c>
      <c r="V81" s="155">
        <f>SUMIFS(表4.著作!$M$5:$M$10000,表4.著作!$J$5:$J$10000,B81)</f>
        <v>0</v>
      </c>
      <c r="W81" s="155">
        <f>SUMIFS(表5.科研平台!$L$5:$L$10000,表5.科研平台!$I$5:$I$10000,B81)</f>
        <v>0</v>
      </c>
      <c r="X81" s="155">
        <f>SUMIFS(表6.获奖!$L$5:$L$9952,表6.获奖!$I$5:$I$9952,B81)</f>
        <v>0</v>
      </c>
      <c r="Y81" s="155">
        <f>SUMIFS(表7.学术交流!$L$5:$L$9964,表7.学术交流!$I$5:$I$9964,B81)</f>
        <v>0</v>
      </c>
      <c r="Z81" s="155">
        <f>SUMIFS(表8.成果转化!$K$5:$K$9994,表8.成果转化!$H$5:$H$9994,B81)</f>
        <v>0</v>
      </c>
      <c r="AA81" s="155">
        <f>SUMIFS(表9.咨询报告!$K$5:$K$10000,表9.咨询报告!$H$5:$H$10000,B81)</f>
        <v>0</v>
      </c>
      <c r="AB81" s="155">
        <f>SUMIFS(表10.标准制订!$K$5:$K$10000,表10.标准制订!$H$5:$H$10000,B81)</f>
        <v>0</v>
      </c>
      <c r="AC81" s="155">
        <f>SUMIFS(表11.其他!$L$5:$L$10000,表11.其他!$I$5:$I$10000,B81)</f>
        <v>0</v>
      </c>
      <c r="AD81" s="167">
        <f t="shared" si="5"/>
        <v>0</v>
      </c>
      <c r="AE81" s="168"/>
    </row>
    <row r="82" ht="20" customHeight="1" spans="1:31">
      <c r="A82" s="155">
        <f>SUBTOTAL(103,$B$7:$B82)</f>
        <v>0</v>
      </c>
      <c r="B82" s="155"/>
      <c r="C82" s="155"/>
      <c r="D82" s="155"/>
      <c r="E82" s="157"/>
      <c r="F82" s="155"/>
      <c r="G82" s="158">
        <f>SUMIFS(表1.科研项目!$K$5:$K$9471,表1.科研项目!$J$5:$J$9471,B82)</f>
        <v>0</v>
      </c>
      <c r="H82" s="158">
        <f>SUMIFS(表2.论文!$J$5:$J$9862,表2.论文!$I$5:$I$9862,B82)</f>
        <v>0</v>
      </c>
      <c r="I82" s="158">
        <f>SUMIFS(表3.知识产权!$J$5:$J$9793,表3.知识产权!$I$5:$I$9793,B82)</f>
        <v>0</v>
      </c>
      <c r="J82" s="158">
        <f>SUMIFS(表4.著作!$K$5:$K$10000,表4.著作!$J$5:$J$10000,B82)</f>
        <v>0</v>
      </c>
      <c r="K82" s="158">
        <f>SUMIFS(表5.科研平台!$J$5:$J$10000,表5.科研平台!$I$5:$I$10000,B82)</f>
        <v>0</v>
      </c>
      <c r="L82" s="158">
        <f>SUMIFS(表6.获奖!$J$5:$J$9952,表6.获奖!$I$5:$I$9952,B82)</f>
        <v>0</v>
      </c>
      <c r="M82" s="158">
        <f>SUMIFS(表7.学术交流!$J$5:$J$9964,表7.学术交流!$I$5:$I$9964,B82)</f>
        <v>0</v>
      </c>
      <c r="N82" s="158">
        <f>SUMIFS(表8.成果转化!$I$5:$I$9994,表8.成果转化!$H$5:$H$9994,B82)</f>
        <v>0</v>
      </c>
      <c r="O82" s="158">
        <f>SUMIFS(表9.咨询报告!$I$5:$I$10000,表9.咨询报告!$H$5:$H$10000,B82)</f>
        <v>0</v>
      </c>
      <c r="P82" s="158">
        <f>SUMIFS(表10.标准制订!$I$5:$I$10000,表10.标准制订!$H$5:$H$10000,B82)</f>
        <v>0</v>
      </c>
      <c r="Q82" s="158">
        <f>SUMIFS(表11.其他!$J$5:$J$10000,表11.其他!$I$5:$I$10000,B82)</f>
        <v>0</v>
      </c>
      <c r="R82" s="162">
        <f t="shared" si="4"/>
        <v>0</v>
      </c>
      <c r="S82" s="155">
        <f>SUMIFS(表1.科研项目!$M$5:$M$9471,表1.科研项目!$J$5:$J$9471,B82)</f>
        <v>0</v>
      </c>
      <c r="T82" s="155">
        <f>SUMIFS(表2.论文!$L$5:$L$9862,表2.论文!$I$5:$I$9862,B82)</f>
        <v>0</v>
      </c>
      <c r="U82" s="155">
        <f>SUMIFS(表3.知识产权!$L$5:$L$9793,表3.知识产权!$I$5:$I$9793,B82)</f>
        <v>0</v>
      </c>
      <c r="V82" s="155">
        <f>SUMIFS(表4.著作!$M$5:$M$10000,表4.著作!$J$5:$J$10000,B82)</f>
        <v>0</v>
      </c>
      <c r="W82" s="155">
        <f>SUMIFS(表5.科研平台!$L$5:$L$10000,表5.科研平台!$I$5:$I$10000,B82)</f>
        <v>0</v>
      </c>
      <c r="X82" s="155">
        <f>SUMIFS(表6.获奖!$L$5:$L$9952,表6.获奖!$I$5:$I$9952,B82)</f>
        <v>0</v>
      </c>
      <c r="Y82" s="155">
        <f>SUMIFS(表7.学术交流!$L$5:$L$9964,表7.学术交流!$I$5:$I$9964,B82)</f>
        <v>0</v>
      </c>
      <c r="Z82" s="155">
        <f>SUMIFS(表8.成果转化!$K$5:$K$9994,表8.成果转化!$H$5:$H$9994,B82)</f>
        <v>0</v>
      </c>
      <c r="AA82" s="155">
        <f>SUMIFS(表9.咨询报告!$K$5:$K$10000,表9.咨询报告!$H$5:$H$10000,B82)</f>
        <v>0</v>
      </c>
      <c r="AB82" s="155">
        <f>SUMIFS(表10.标准制订!$K$5:$K$10000,表10.标准制订!$H$5:$H$10000,B82)</f>
        <v>0</v>
      </c>
      <c r="AC82" s="155">
        <f>SUMIFS(表11.其他!$L$5:$L$10000,表11.其他!$I$5:$I$10000,B82)</f>
        <v>0</v>
      </c>
      <c r="AD82" s="167">
        <f t="shared" si="5"/>
        <v>0</v>
      </c>
      <c r="AE82" s="168"/>
    </row>
    <row r="83" ht="20" customHeight="1" spans="1:31">
      <c r="A83" s="155">
        <f>SUBTOTAL(103,$B$7:$B83)</f>
        <v>0</v>
      </c>
      <c r="B83" s="155"/>
      <c r="C83" s="155"/>
      <c r="D83" s="155"/>
      <c r="E83" s="157"/>
      <c r="F83" s="155"/>
      <c r="G83" s="158">
        <f>SUMIFS(表1.科研项目!$K$5:$K$9471,表1.科研项目!$J$5:$J$9471,B83)</f>
        <v>0</v>
      </c>
      <c r="H83" s="158">
        <f>SUMIFS(表2.论文!$J$5:$J$9862,表2.论文!$I$5:$I$9862,B83)</f>
        <v>0</v>
      </c>
      <c r="I83" s="158">
        <f>SUMIFS(表3.知识产权!$J$5:$J$9793,表3.知识产权!$I$5:$I$9793,B83)</f>
        <v>0</v>
      </c>
      <c r="J83" s="158">
        <f>SUMIFS(表4.著作!$K$5:$K$10000,表4.著作!$J$5:$J$10000,B83)</f>
        <v>0</v>
      </c>
      <c r="K83" s="158">
        <f>SUMIFS(表5.科研平台!$J$5:$J$10000,表5.科研平台!$I$5:$I$10000,B83)</f>
        <v>0</v>
      </c>
      <c r="L83" s="158">
        <f>SUMIFS(表6.获奖!$J$5:$J$9952,表6.获奖!$I$5:$I$9952,B83)</f>
        <v>0</v>
      </c>
      <c r="M83" s="158">
        <f>SUMIFS(表7.学术交流!$J$5:$J$9964,表7.学术交流!$I$5:$I$9964,B83)</f>
        <v>0</v>
      </c>
      <c r="N83" s="158">
        <f>SUMIFS(表8.成果转化!$I$5:$I$9994,表8.成果转化!$H$5:$H$9994,B83)</f>
        <v>0</v>
      </c>
      <c r="O83" s="158">
        <f>SUMIFS(表9.咨询报告!$I$5:$I$10000,表9.咨询报告!$H$5:$H$10000,B83)</f>
        <v>0</v>
      </c>
      <c r="P83" s="158">
        <f>SUMIFS(表10.标准制订!$I$5:$I$10000,表10.标准制订!$H$5:$H$10000,B83)</f>
        <v>0</v>
      </c>
      <c r="Q83" s="158">
        <f>SUMIFS(表11.其他!$J$5:$J$10000,表11.其他!$I$5:$I$10000,B83)</f>
        <v>0</v>
      </c>
      <c r="R83" s="162">
        <f t="shared" si="4"/>
        <v>0</v>
      </c>
      <c r="S83" s="155">
        <f>SUMIFS(表1.科研项目!$M$5:$M$9471,表1.科研项目!$J$5:$J$9471,B83)</f>
        <v>0</v>
      </c>
      <c r="T83" s="155">
        <f>SUMIFS(表2.论文!$L$5:$L$9862,表2.论文!$I$5:$I$9862,B83)</f>
        <v>0</v>
      </c>
      <c r="U83" s="155">
        <f>SUMIFS(表3.知识产权!$L$5:$L$9793,表3.知识产权!$I$5:$I$9793,B83)</f>
        <v>0</v>
      </c>
      <c r="V83" s="155">
        <f>SUMIFS(表4.著作!$M$5:$M$10000,表4.著作!$J$5:$J$10000,B83)</f>
        <v>0</v>
      </c>
      <c r="W83" s="155">
        <f>SUMIFS(表5.科研平台!$L$5:$L$10000,表5.科研平台!$I$5:$I$10000,B83)</f>
        <v>0</v>
      </c>
      <c r="X83" s="155">
        <f>SUMIFS(表6.获奖!$L$5:$L$9952,表6.获奖!$I$5:$I$9952,B83)</f>
        <v>0</v>
      </c>
      <c r="Y83" s="155">
        <f>SUMIFS(表7.学术交流!$L$5:$L$9964,表7.学术交流!$I$5:$I$9964,B83)</f>
        <v>0</v>
      </c>
      <c r="Z83" s="155">
        <f>SUMIFS(表8.成果转化!$K$5:$K$9994,表8.成果转化!$H$5:$H$9994,B83)</f>
        <v>0</v>
      </c>
      <c r="AA83" s="155">
        <f>SUMIFS(表9.咨询报告!$K$5:$K$10000,表9.咨询报告!$H$5:$H$10000,B83)</f>
        <v>0</v>
      </c>
      <c r="AB83" s="155">
        <f>SUMIFS(表10.标准制订!$K$5:$K$10000,表10.标准制订!$H$5:$H$10000,B83)</f>
        <v>0</v>
      </c>
      <c r="AC83" s="155">
        <f>SUMIFS(表11.其他!$L$5:$L$10000,表11.其他!$I$5:$I$10000,B83)</f>
        <v>0</v>
      </c>
      <c r="AD83" s="167">
        <f t="shared" si="5"/>
        <v>0</v>
      </c>
      <c r="AE83" s="168"/>
    </row>
    <row r="84" ht="20" customHeight="1" spans="1:31">
      <c r="A84" s="155">
        <f>SUBTOTAL(103,$B$7:$B84)</f>
        <v>0</v>
      </c>
      <c r="B84" s="155"/>
      <c r="C84" s="155"/>
      <c r="D84" s="155"/>
      <c r="E84" s="157"/>
      <c r="F84" s="155"/>
      <c r="G84" s="158">
        <f>SUMIFS(表1.科研项目!$K$5:$K$9471,表1.科研项目!$J$5:$J$9471,B84)</f>
        <v>0</v>
      </c>
      <c r="H84" s="158">
        <f>SUMIFS(表2.论文!$J$5:$J$9862,表2.论文!$I$5:$I$9862,B84)</f>
        <v>0</v>
      </c>
      <c r="I84" s="158">
        <f>SUMIFS(表3.知识产权!$J$5:$J$9793,表3.知识产权!$I$5:$I$9793,B84)</f>
        <v>0</v>
      </c>
      <c r="J84" s="158">
        <f>SUMIFS(表4.著作!$K$5:$K$10000,表4.著作!$J$5:$J$10000,B84)</f>
        <v>0</v>
      </c>
      <c r="K84" s="158">
        <f>SUMIFS(表5.科研平台!$J$5:$J$10000,表5.科研平台!$I$5:$I$10000,B84)</f>
        <v>0</v>
      </c>
      <c r="L84" s="158">
        <f>SUMIFS(表6.获奖!$J$5:$J$9952,表6.获奖!$I$5:$I$9952,B84)</f>
        <v>0</v>
      </c>
      <c r="M84" s="158">
        <f>SUMIFS(表7.学术交流!$J$5:$J$9964,表7.学术交流!$I$5:$I$9964,B84)</f>
        <v>0</v>
      </c>
      <c r="N84" s="158">
        <f>SUMIFS(表8.成果转化!$I$5:$I$9994,表8.成果转化!$H$5:$H$9994,B84)</f>
        <v>0</v>
      </c>
      <c r="O84" s="158">
        <f>SUMIFS(表9.咨询报告!$I$5:$I$10000,表9.咨询报告!$H$5:$H$10000,B84)</f>
        <v>0</v>
      </c>
      <c r="P84" s="158">
        <f>SUMIFS(表10.标准制订!$I$5:$I$10000,表10.标准制订!$H$5:$H$10000,B84)</f>
        <v>0</v>
      </c>
      <c r="Q84" s="158">
        <f>SUMIFS(表11.其他!$J$5:$J$10000,表11.其他!$I$5:$I$10000,B84)</f>
        <v>0</v>
      </c>
      <c r="R84" s="162">
        <f t="shared" si="4"/>
        <v>0</v>
      </c>
      <c r="S84" s="155">
        <f>SUMIFS(表1.科研项目!$M$5:$M$9471,表1.科研项目!$J$5:$J$9471,B84)</f>
        <v>0</v>
      </c>
      <c r="T84" s="155">
        <f>SUMIFS(表2.论文!$L$5:$L$9862,表2.论文!$I$5:$I$9862,B84)</f>
        <v>0</v>
      </c>
      <c r="U84" s="155">
        <f>SUMIFS(表3.知识产权!$L$5:$L$9793,表3.知识产权!$I$5:$I$9793,B84)</f>
        <v>0</v>
      </c>
      <c r="V84" s="155">
        <f>SUMIFS(表4.著作!$M$5:$M$10000,表4.著作!$J$5:$J$10000,B84)</f>
        <v>0</v>
      </c>
      <c r="W84" s="155">
        <f>SUMIFS(表5.科研平台!$L$5:$L$10000,表5.科研平台!$I$5:$I$10000,B84)</f>
        <v>0</v>
      </c>
      <c r="X84" s="155">
        <f>SUMIFS(表6.获奖!$L$5:$L$9952,表6.获奖!$I$5:$I$9952,B84)</f>
        <v>0</v>
      </c>
      <c r="Y84" s="155">
        <f>SUMIFS(表7.学术交流!$L$5:$L$9964,表7.学术交流!$I$5:$I$9964,B84)</f>
        <v>0</v>
      </c>
      <c r="Z84" s="155">
        <f>SUMIFS(表8.成果转化!$K$5:$K$9994,表8.成果转化!$H$5:$H$9994,B84)</f>
        <v>0</v>
      </c>
      <c r="AA84" s="155">
        <f>SUMIFS(表9.咨询报告!$K$5:$K$10000,表9.咨询报告!$H$5:$H$10000,B84)</f>
        <v>0</v>
      </c>
      <c r="AB84" s="155">
        <f>SUMIFS(表10.标准制订!$K$5:$K$10000,表10.标准制订!$H$5:$H$10000,B84)</f>
        <v>0</v>
      </c>
      <c r="AC84" s="155">
        <f>SUMIFS(表11.其他!$L$5:$L$10000,表11.其他!$I$5:$I$10000,B84)</f>
        <v>0</v>
      </c>
      <c r="AD84" s="167">
        <f t="shared" si="5"/>
        <v>0</v>
      </c>
      <c r="AE84" s="168"/>
    </row>
    <row r="85" ht="20" customHeight="1" spans="1:31">
      <c r="A85" s="155">
        <f>SUBTOTAL(103,$B$7:$B85)</f>
        <v>0</v>
      </c>
      <c r="B85" s="155"/>
      <c r="C85" s="155"/>
      <c r="D85" s="155"/>
      <c r="E85" s="157"/>
      <c r="F85" s="155"/>
      <c r="G85" s="158">
        <f>SUMIFS(表1.科研项目!$K$5:$K$9471,表1.科研项目!$J$5:$J$9471,B85)</f>
        <v>0</v>
      </c>
      <c r="H85" s="158">
        <f>SUMIFS(表2.论文!$J$5:$J$9862,表2.论文!$I$5:$I$9862,B85)</f>
        <v>0</v>
      </c>
      <c r="I85" s="158">
        <f>SUMIFS(表3.知识产权!$J$5:$J$9793,表3.知识产权!$I$5:$I$9793,B85)</f>
        <v>0</v>
      </c>
      <c r="J85" s="158">
        <f>SUMIFS(表4.著作!$K$5:$K$10000,表4.著作!$J$5:$J$10000,B85)</f>
        <v>0</v>
      </c>
      <c r="K85" s="158">
        <f>SUMIFS(表5.科研平台!$J$5:$J$10000,表5.科研平台!$I$5:$I$10000,B85)</f>
        <v>0</v>
      </c>
      <c r="L85" s="158">
        <f>SUMIFS(表6.获奖!$J$5:$J$9952,表6.获奖!$I$5:$I$9952,B85)</f>
        <v>0</v>
      </c>
      <c r="M85" s="158">
        <f>SUMIFS(表7.学术交流!$J$5:$J$9964,表7.学术交流!$I$5:$I$9964,B85)</f>
        <v>0</v>
      </c>
      <c r="N85" s="158">
        <f>SUMIFS(表8.成果转化!$I$5:$I$9994,表8.成果转化!$H$5:$H$9994,B85)</f>
        <v>0</v>
      </c>
      <c r="O85" s="158">
        <f>SUMIFS(表9.咨询报告!$I$5:$I$10000,表9.咨询报告!$H$5:$H$10000,B85)</f>
        <v>0</v>
      </c>
      <c r="P85" s="158">
        <f>SUMIFS(表10.标准制订!$I$5:$I$10000,表10.标准制订!$H$5:$H$10000,B85)</f>
        <v>0</v>
      </c>
      <c r="Q85" s="158">
        <f>SUMIFS(表11.其他!$J$5:$J$10000,表11.其他!$I$5:$I$10000,B85)</f>
        <v>0</v>
      </c>
      <c r="R85" s="162">
        <f t="shared" si="4"/>
        <v>0</v>
      </c>
      <c r="S85" s="155">
        <f>SUMIFS(表1.科研项目!$M$5:$M$9471,表1.科研项目!$J$5:$J$9471,B85)</f>
        <v>0</v>
      </c>
      <c r="T85" s="155">
        <f>SUMIFS(表2.论文!$L$5:$L$9862,表2.论文!$I$5:$I$9862,B85)</f>
        <v>0</v>
      </c>
      <c r="U85" s="155">
        <f>SUMIFS(表3.知识产权!$L$5:$L$9793,表3.知识产权!$I$5:$I$9793,B85)</f>
        <v>0</v>
      </c>
      <c r="V85" s="155">
        <f>SUMIFS(表4.著作!$M$5:$M$10000,表4.著作!$J$5:$J$10000,B85)</f>
        <v>0</v>
      </c>
      <c r="W85" s="155">
        <f>SUMIFS(表5.科研平台!$L$5:$L$10000,表5.科研平台!$I$5:$I$10000,B85)</f>
        <v>0</v>
      </c>
      <c r="X85" s="155">
        <f>SUMIFS(表6.获奖!$L$5:$L$9952,表6.获奖!$I$5:$I$9952,B85)</f>
        <v>0</v>
      </c>
      <c r="Y85" s="155">
        <f>SUMIFS(表7.学术交流!$L$5:$L$9964,表7.学术交流!$I$5:$I$9964,B85)</f>
        <v>0</v>
      </c>
      <c r="Z85" s="155">
        <f>SUMIFS(表8.成果转化!$K$5:$K$9994,表8.成果转化!$H$5:$H$9994,B85)</f>
        <v>0</v>
      </c>
      <c r="AA85" s="155">
        <f>SUMIFS(表9.咨询报告!$K$5:$K$10000,表9.咨询报告!$H$5:$H$10000,B85)</f>
        <v>0</v>
      </c>
      <c r="AB85" s="155">
        <f>SUMIFS(表10.标准制订!$K$5:$K$10000,表10.标准制订!$H$5:$H$10000,B85)</f>
        <v>0</v>
      </c>
      <c r="AC85" s="155">
        <f>SUMIFS(表11.其他!$L$5:$L$10000,表11.其他!$I$5:$I$10000,B85)</f>
        <v>0</v>
      </c>
      <c r="AD85" s="167">
        <f t="shared" si="5"/>
        <v>0</v>
      </c>
      <c r="AE85" s="168"/>
    </row>
    <row r="86" ht="20" customHeight="1" spans="1:31">
      <c r="A86" s="155">
        <f>SUBTOTAL(103,$B$7:$B86)</f>
        <v>0</v>
      </c>
      <c r="B86" s="155"/>
      <c r="C86" s="155"/>
      <c r="D86" s="155"/>
      <c r="E86" s="157"/>
      <c r="F86" s="155"/>
      <c r="G86" s="158">
        <f>SUMIFS(表1.科研项目!$K$5:$K$9471,表1.科研项目!$J$5:$J$9471,B86)</f>
        <v>0</v>
      </c>
      <c r="H86" s="158">
        <f>SUMIFS(表2.论文!$J$5:$J$9862,表2.论文!$I$5:$I$9862,B86)</f>
        <v>0</v>
      </c>
      <c r="I86" s="158">
        <f>SUMIFS(表3.知识产权!$J$5:$J$9793,表3.知识产权!$I$5:$I$9793,B86)</f>
        <v>0</v>
      </c>
      <c r="J86" s="158">
        <f>SUMIFS(表4.著作!$K$5:$K$10000,表4.著作!$J$5:$J$10000,B86)</f>
        <v>0</v>
      </c>
      <c r="K86" s="158">
        <f>SUMIFS(表5.科研平台!$J$5:$J$10000,表5.科研平台!$I$5:$I$10000,B86)</f>
        <v>0</v>
      </c>
      <c r="L86" s="158">
        <f>SUMIFS(表6.获奖!$J$5:$J$9952,表6.获奖!$I$5:$I$9952,B86)</f>
        <v>0</v>
      </c>
      <c r="M86" s="158">
        <f>SUMIFS(表7.学术交流!$J$5:$J$9964,表7.学术交流!$I$5:$I$9964,B86)</f>
        <v>0</v>
      </c>
      <c r="N86" s="158">
        <f>SUMIFS(表8.成果转化!$I$5:$I$9994,表8.成果转化!$H$5:$H$9994,B86)</f>
        <v>0</v>
      </c>
      <c r="O86" s="158">
        <f>SUMIFS(表9.咨询报告!$I$5:$I$10000,表9.咨询报告!$H$5:$H$10000,B86)</f>
        <v>0</v>
      </c>
      <c r="P86" s="158">
        <f>SUMIFS(表10.标准制订!$I$5:$I$10000,表10.标准制订!$H$5:$H$10000,B86)</f>
        <v>0</v>
      </c>
      <c r="Q86" s="158">
        <f>SUMIFS(表11.其他!$J$5:$J$10000,表11.其他!$I$5:$I$10000,B86)</f>
        <v>0</v>
      </c>
      <c r="R86" s="162">
        <f t="shared" si="4"/>
        <v>0</v>
      </c>
      <c r="S86" s="155">
        <f>SUMIFS(表1.科研项目!$M$5:$M$9471,表1.科研项目!$J$5:$J$9471,B86)</f>
        <v>0</v>
      </c>
      <c r="T86" s="155">
        <f>SUMIFS(表2.论文!$L$5:$L$9862,表2.论文!$I$5:$I$9862,B86)</f>
        <v>0</v>
      </c>
      <c r="U86" s="155">
        <f>SUMIFS(表3.知识产权!$L$5:$L$9793,表3.知识产权!$I$5:$I$9793,B86)</f>
        <v>0</v>
      </c>
      <c r="V86" s="155">
        <f>SUMIFS(表4.著作!$M$5:$M$10000,表4.著作!$J$5:$J$10000,B86)</f>
        <v>0</v>
      </c>
      <c r="W86" s="155">
        <f>SUMIFS(表5.科研平台!$L$5:$L$10000,表5.科研平台!$I$5:$I$10000,B86)</f>
        <v>0</v>
      </c>
      <c r="X86" s="155">
        <f>SUMIFS(表6.获奖!$L$5:$L$9952,表6.获奖!$I$5:$I$9952,B86)</f>
        <v>0</v>
      </c>
      <c r="Y86" s="155">
        <f>SUMIFS(表7.学术交流!$L$5:$L$9964,表7.学术交流!$I$5:$I$9964,B86)</f>
        <v>0</v>
      </c>
      <c r="Z86" s="155">
        <f>SUMIFS(表8.成果转化!$K$5:$K$9994,表8.成果转化!$H$5:$H$9994,B86)</f>
        <v>0</v>
      </c>
      <c r="AA86" s="155">
        <f>SUMIFS(表9.咨询报告!$K$5:$K$10000,表9.咨询报告!$H$5:$H$10000,B86)</f>
        <v>0</v>
      </c>
      <c r="AB86" s="155">
        <f>SUMIFS(表10.标准制订!$K$5:$K$10000,表10.标准制订!$H$5:$H$10000,B86)</f>
        <v>0</v>
      </c>
      <c r="AC86" s="155">
        <f>SUMIFS(表11.其他!$L$5:$L$10000,表11.其他!$I$5:$I$10000,B86)</f>
        <v>0</v>
      </c>
      <c r="AD86" s="167">
        <f t="shared" si="5"/>
        <v>0</v>
      </c>
      <c r="AE86" s="168"/>
    </row>
    <row r="87" ht="20" customHeight="1" spans="1:31">
      <c r="A87" s="155">
        <f>SUBTOTAL(103,$B$7:$B87)</f>
        <v>0</v>
      </c>
      <c r="B87" s="155"/>
      <c r="C87" s="155"/>
      <c r="D87" s="155"/>
      <c r="E87" s="159"/>
      <c r="F87" s="159"/>
      <c r="G87" s="158">
        <f>SUMIFS(表1.科研项目!$K$5:$K$9471,表1.科研项目!$J$5:$J$9471,B87)</f>
        <v>0</v>
      </c>
      <c r="H87" s="158">
        <f>SUMIFS(表2.论文!$J$5:$J$9862,表2.论文!$I$5:$I$9862,B87)</f>
        <v>0</v>
      </c>
      <c r="I87" s="158">
        <f>SUMIFS(表3.知识产权!$J$5:$J$9793,表3.知识产权!$I$5:$I$9793,B87)</f>
        <v>0</v>
      </c>
      <c r="J87" s="158">
        <f>SUMIFS(表4.著作!$K$5:$K$10000,表4.著作!$J$5:$J$10000,B87)</f>
        <v>0</v>
      </c>
      <c r="K87" s="158">
        <f>SUMIFS(表5.科研平台!$J$5:$J$10000,表5.科研平台!$I$5:$I$10000,B87)</f>
        <v>0</v>
      </c>
      <c r="L87" s="158">
        <f>SUMIFS(表6.获奖!$J$5:$J$9952,表6.获奖!$I$5:$I$9952,B87)</f>
        <v>0</v>
      </c>
      <c r="M87" s="158">
        <f>SUMIFS(表7.学术交流!$J$5:$J$9964,表7.学术交流!$I$5:$I$9964,B87)</f>
        <v>0</v>
      </c>
      <c r="N87" s="158">
        <f>SUMIFS(表8.成果转化!$I$5:$I$9994,表8.成果转化!$H$5:$H$9994,B87)</f>
        <v>0</v>
      </c>
      <c r="O87" s="158">
        <f>SUMIFS(表9.咨询报告!$I$5:$I$10000,表9.咨询报告!$H$5:$H$10000,B87)</f>
        <v>0</v>
      </c>
      <c r="P87" s="158">
        <f>SUMIFS(表10.标准制订!$I$5:$I$10000,表10.标准制订!$H$5:$H$10000,B87)</f>
        <v>0</v>
      </c>
      <c r="Q87" s="158">
        <f>SUMIFS(表11.其他!$J$5:$J$10000,表11.其他!$I$5:$I$10000,B87)</f>
        <v>0</v>
      </c>
      <c r="R87" s="162">
        <f t="shared" si="4"/>
        <v>0</v>
      </c>
      <c r="S87" s="155">
        <f>SUMIFS(表1.科研项目!$M$5:$M$9471,表1.科研项目!$J$5:$J$9471,B87)</f>
        <v>0</v>
      </c>
      <c r="T87" s="155">
        <f>SUMIFS(表2.论文!$L$5:$L$9862,表2.论文!$I$5:$I$9862,B87)</f>
        <v>0</v>
      </c>
      <c r="U87" s="155">
        <f>SUMIFS(表3.知识产权!$L$5:$L$9793,表3.知识产权!$I$5:$I$9793,B87)</f>
        <v>0</v>
      </c>
      <c r="V87" s="155">
        <f>SUMIFS(表4.著作!$M$5:$M$10000,表4.著作!$J$5:$J$10000,B87)</f>
        <v>0</v>
      </c>
      <c r="W87" s="155">
        <f>SUMIFS(表5.科研平台!$L$5:$L$10000,表5.科研平台!$I$5:$I$10000,B87)</f>
        <v>0</v>
      </c>
      <c r="X87" s="155">
        <f>SUMIFS(表6.获奖!$L$5:$L$9952,表6.获奖!$I$5:$I$9952,B87)</f>
        <v>0</v>
      </c>
      <c r="Y87" s="155">
        <f>SUMIFS(表7.学术交流!$L$5:$L$9964,表7.学术交流!$I$5:$I$9964,B87)</f>
        <v>0</v>
      </c>
      <c r="Z87" s="155">
        <f>SUMIFS(表8.成果转化!$K$5:$K$9994,表8.成果转化!$H$5:$H$9994,B87)</f>
        <v>0</v>
      </c>
      <c r="AA87" s="155">
        <f>SUMIFS(表9.咨询报告!$K$5:$K$10000,表9.咨询报告!$H$5:$H$10000,B87)</f>
        <v>0</v>
      </c>
      <c r="AB87" s="155">
        <f>SUMIFS(表10.标准制订!$K$5:$K$10000,表10.标准制订!$H$5:$H$10000,B87)</f>
        <v>0</v>
      </c>
      <c r="AC87" s="155">
        <f>SUMIFS(表11.其他!$L$5:$L$10000,表11.其他!$I$5:$I$10000,B87)</f>
        <v>0</v>
      </c>
      <c r="AD87" s="167">
        <f t="shared" si="5"/>
        <v>0</v>
      </c>
      <c r="AE87" s="168"/>
    </row>
    <row r="88" ht="20" customHeight="1" spans="1:31">
      <c r="A88" s="155">
        <f>SUBTOTAL(103,$B$7:$B88)</f>
        <v>0</v>
      </c>
      <c r="B88" s="155"/>
      <c r="C88" s="155"/>
      <c r="D88" s="155"/>
      <c r="E88" s="157"/>
      <c r="F88" s="155"/>
      <c r="G88" s="158">
        <f>SUMIFS(表1.科研项目!$K$5:$K$9471,表1.科研项目!$J$5:$J$9471,B88)</f>
        <v>0</v>
      </c>
      <c r="H88" s="158">
        <f>SUMIFS(表2.论文!$J$5:$J$9862,表2.论文!$I$5:$I$9862,B88)</f>
        <v>0</v>
      </c>
      <c r="I88" s="158">
        <f>SUMIFS(表3.知识产权!$J$5:$J$9793,表3.知识产权!$I$5:$I$9793,B88)</f>
        <v>0</v>
      </c>
      <c r="J88" s="158">
        <f>SUMIFS(表4.著作!$K$5:$K$10000,表4.著作!$J$5:$J$10000,B88)</f>
        <v>0</v>
      </c>
      <c r="K88" s="158">
        <f>SUMIFS(表5.科研平台!$J$5:$J$10000,表5.科研平台!$I$5:$I$10000,B88)</f>
        <v>0</v>
      </c>
      <c r="L88" s="158">
        <f>SUMIFS(表6.获奖!$J$5:$J$9952,表6.获奖!$I$5:$I$9952,B88)</f>
        <v>0</v>
      </c>
      <c r="M88" s="158">
        <f>SUMIFS(表7.学术交流!$J$5:$J$9964,表7.学术交流!$I$5:$I$9964,B88)</f>
        <v>0</v>
      </c>
      <c r="N88" s="158">
        <f>SUMIFS(表8.成果转化!$I$5:$I$9994,表8.成果转化!$H$5:$H$9994,B88)</f>
        <v>0</v>
      </c>
      <c r="O88" s="158">
        <f>SUMIFS(表9.咨询报告!$I$5:$I$10000,表9.咨询报告!$H$5:$H$10000,B88)</f>
        <v>0</v>
      </c>
      <c r="P88" s="158">
        <f>SUMIFS(表10.标准制订!$I$5:$I$10000,表10.标准制订!$H$5:$H$10000,B88)</f>
        <v>0</v>
      </c>
      <c r="Q88" s="158">
        <f>SUMIFS(表11.其他!$J$5:$J$10000,表11.其他!$I$5:$I$10000,B88)</f>
        <v>0</v>
      </c>
      <c r="R88" s="162">
        <f t="shared" si="4"/>
        <v>0</v>
      </c>
      <c r="S88" s="155">
        <f>SUMIFS(表1.科研项目!$M$5:$M$9471,表1.科研项目!$J$5:$J$9471,B88)</f>
        <v>0</v>
      </c>
      <c r="T88" s="155">
        <f>SUMIFS(表2.论文!$L$5:$L$9862,表2.论文!$I$5:$I$9862,B88)</f>
        <v>0</v>
      </c>
      <c r="U88" s="155">
        <f>SUMIFS(表3.知识产权!$L$5:$L$9793,表3.知识产权!$I$5:$I$9793,B88)</f>
        <v>0</v>
      </c>
      <c r="V88" s="155">
        <f>SUMIFS(表4.著作!$M$5:$M$10000,表4.著作!$J$5:$J$10000,B88)</f>
        <v>0</v>
      </c>
      <c r="W88" s="155">
        <f>SUMIFS(表5.科研平台!$L$5:$L$10000,表5.科研平台!$I$5:$I$10000,B88)</f>
        <v>0</v>
      </c>
      <c r="X88" s="155">
        <f>SUMIFS(表6.获奖!$L$5:$L$9952,表6.获奖!$I$5:$I$9952,B88)</f>
        <v>0</v>
      </c>
      <c r="Y88" s="155">
        <f>SUMIFS(表7.学术交流!$L$5:$L$9964,表7.学术交流!$I$5:$I$9964,B88)</f>
        <v>0</v>
      </c>
      <c r="Z88" s="155">
        <f>SUMIFS(表8.成果转化!$K$5:$K$9994,表8.成果转化!$H$5:$H$9994,B88)</f>
        <v>0</v>
      </c>
      <c r="AA88" s="155">
        <f>SUMIFS(表9.咨询报告!$K$5:$K$10000,表9.咨询报告!$H$5:$H$10000,B88)</f>
        <v>0</v>
      </c>
      <c r="AB88" s="155">
        <f>SUMIFS(表10.标准制订!$K$5:$K$10000,表10.标准制订!$H$5:$H$10000,B88)</f>
        <v>0</v>
      </c>
      <c r="AC88" s="155">
        <f>SUMIFS(表11.其他!$L$5:$L$10000,表11.其他!$I$5:$I$10000,B88)</f>
        <v>0</v>
      </c>
      <c r="AD88" s="167">
        <f t="shared" si="5"/>
        <v>0</v>
      </c>
      <c r="AE88" s="168"/>
    </row>
    <row r="89" ht="20" customHeight="1" spans="1:31">
      <c r="A89" s="155">
        <f>SUBTOTAL(103,$B$7:$B89)</f>
        <v>0</v>
      </c>
      <c r="B89" s="155"/>
      <c r="C89" s="155"/>
      <c r="D89" s="155"/>
      <c r="E89" s="157"/>
      <c r="F89" s="155"/>
      <c r="G89" s="158">
        <f>SUMIFS(表1.科研项目!$K$5:$K$9471,表1.科研项目!$J$5:$J$9471,B89)</f>
        <v>0</v>
      </c>
      <c r="H89" s="158">
        <f>SUMIFS(表2.论文!$J$5:$J$9862,表2.论文!$I$5:$I$9862,B89)</f>
        <v>0</v>
      </c>
      <c r="I89" s="158">
        <f>SUMIFS(表3.知识产权!$J$5:$J$9793,表3.知识产权!$I$5:$I$9793,B89)</f>
        <v>0</v>
      </c>
      <c r="J89" s="158">
        <f>SUMIFS(表4.著作!$K$5:$K$10000,表4.著作!$J$5:$J$10000,B89)</f>
        <v>0</v>
      </c>
      <c r="K89" s="158">
        <f>SUMIFS(表5.科研平台!$J$5:$J$10000,表5.科研平台!$I$5:$I$10000,B89)</f>
        <v>0</v>
      </c>
      <c r="L89" s="158">
        <f>SUMIFS(表6.获奖!$J$5:$J$9952,表6.获奖!$I$5:$I$9952,B89)</f>
        <v>0</v>
      </c>
      <c r="M89" s="158">
        <f>SUMIFS(表7.学术交流!$J$5:$J$9964,表7.学术交流!$I$5:$I$9964,B89)</f>
        <v>0</v>
      </c>
      <c r="N89" s="158">
        <f>SUMIFS(表8.成果转化!$I$5:$I$9994,表8.成果转化!$H$5:$H$9994,B89)</f>
        <v>0</v>
      </c>
      <c r="O89" s="158">
        <f>SUMIFS(表9.咨询报告!$I$5:$I$10000,表9.咨询报告!$H$5:$H$10000,B89)</f>
        <v>0</v>
      </c>
      <c r="P89" s="158">
        <f>SUMIFS(表10.标准制订!$I$5:$I$10000,表10.标准制订!$H$5:$H$10000,B89)</f>
        <v>0</v>
      </c>
      <c r="Q89" s="158">
        <f>SUMIFS(表11.其他!$J$5:$J$10000,表11.其他!$I$5:$I$10000,B89)</f>
        <v>0</v>
      </c>
      <c r="R89" s="162">
        <f t="shared" si="4"/>
        <v>0</v>
      </c>
      <c r="S89" s="155">
        <f>SUMIFS(表1.科研项目!$M$5:$M$9471,表1.科研项目!$J$5:$J$9471,B89)</f>
        <v>0</v>
      </c>
      <c r="T89" s="155">
        <f>SUMIFS(表2.论文!$L$5:$L$9862,表2.论文!$I$5:$I$9862,B89)</f>
        <v>0</v>
      </c>
      <c r="U89" s="155">
        <f>SUMIFS(表3.知识产权!$L$5:$L$9793,表3.知识产权!$I$5:$I$9793,B89)</f>
        <v>0</v>
      </c>
      <c r="V89" s="155">
        <f>SUMIFS(表4.著作!$M$5:$M$10000,表4.著作!$J$5:$J$10000,B89)</f>
        <v>0</v>
      </c>
      <c r="W89" s="155">
        <f>SUMIFS(表5.科研平台!$L$5:$L$10000,表5.科研平台!$I$5:$I$10000,B89)</f>
        <v>0</v>
      </c>
      <c r="X89" s="155">
        <f>SUMIFS(表6.获奖!$L$5:$L$9952,表6.获奖!$I$5:$I$9952,B89)</f>
        <v>0</v>
      </c>
      <c r="Y89" s="155">
        <f>SUMIFS(表7.学术交流!$L$5:$L$9964,表7.学术交流!$I$5:$I$9964,B89)</f>
        <v>0</v>
      </c>
      <c r="Z89" s="155">
        <f>SUMIFS(表8.成果转化!$K$5:$K$9994,表8.成果转化!$H$5:$H$9994,B89)</f>
        <v>0</v>
      </c>
      <c r="AA89" s="155">
        <f>SUMIFS(表9.咨询报告!$K$5:$K$10000,表9.咨询报告!$H$5:$H$10000,B89)</f>
        <v>0</v>
      </c>
      <c r="AB89" s="155">
        <f>SUMIFS(表10.标准制订!$K$5:$K$10000,表10.标准制订!$H$5:$H$10000,B89)</f>
        <v>0</v>
      </c>
      <c r="AC89" s="155">
        <f>SUMIFS(表11.其他!$L$5:$L$10000,表11.其他!$I$5:$I$10000,B89)</f>
        <v>0</v>
      </c>
      <c r="AD89" s="167">
        <f t="shared" si="5"/>
        <v>0</v>
      </c>
      <c r="AE89" s="168"/>
    </row>
    <row r="90" ht="20" customHeight="1" spans="1:31">
      <c r="A90" s="155">
        <f>SUBTOTAL(103,$B$7:$B90)</f>
        <v>0</v>
      </c>
      <c r="B90" s="155"/>
      <c r="C90" s="155"/>
      <c r="D90" s="155"/>
      <c r="E90" s="157"/>
      <c r="F90" s="155"/>
      <c r="G90" s="158">
        <f>SUMIFS(表1.科研项目!$K$5:$K$9471,表1.科研项目!$J$5:$J$9471,B90)</f>
        <v>0</v>
      </c>
      <c r="H90" s="158">
        <f>SUMIFS(表2.论文!$J$5:$J$9862,表2.论文!$I$5:$I$9862,B90)</f>
        <v>0</v>
      </c>
      <c r="I90" s="158">
        <f>SUMIFS(表3.知识产权!$J$5:$J$9793,表3.知识产权!$I$5:$I$9793,B90)</f>
        <v>0</v>
      </c>
      <c r="J90" s="158">
        <f>SUMIFS(表4.著作!$K$5:$K$10000,表4.著作!$J$5:$J$10000,B90)</f>
        <v>0</v>
      </c>
      <c r="K90" s="158">
        <f>SUMIFS(表5.科研平台!$J$5:$J$10000,表5.科研平台!$I$5:$I$10000,B90)</f>
        <v>0</v>
      </c>
      <c r="L90" s="158">
        <f>SUMIFS(表6.获奖!$J$5:$J$9952,表6.获奖!$I$5:$I$9952,B90)</f>
        <v>0</v>
      </c>
      <c r="M90" s="158">
        <f>SUMIFS(表7.学术交流!$J$5:$J$9964,表7.学术交流!$I$5:$I$9964,B90)</f>
        <v>0</v>
      </c>
      <c r="N90" s="158">
        <f>SUMIFS(表8.成果转化!$I$5:$I$9994,表8.成果转化!$H$5:$H$9994,B90)</f>
        <v>0</v>
      </c>
      <c r="O90" s="158">
        <f>SUMIFS(表9.咨询报告!$I$5:$I$10000,表9.咨询报告!$H$5:$H$10000,B90)</f>
        <v>0</v>
      </c>
      <c r="P90" s="158">
        <f>SUMIFS(表10.标准制订!$I$5:$I$10000,表10.标准制订!$H$5:$H$10000,B90)</f>
        <v>0</v>
      </c>
      <c r="Q90" s="158">
        <f>SUMIFS(表11.其他!$J$5:$J$10000,表11.其他!$I$5:$I$10000,B90)</f>
        <v>0</v>
      </c>
      <c r="R90" s="162">
        <f t="shared" si="4"/>
        <v>0</v>
      </c>
      <c r="S90" s="155">
        <f>SUMIFS(表1.科研项目!$M$5:$M$9471,表1.科研项目!$J$5:$J$9471,B90)</f>
        <v>0</v>
      </c>
      <c r="T90" s="155">
        <f>SUMIFS(表2.论文!$L$5:$L$9862,表2.论文!$I$5:$I$9862,B90)</f>
        <v>0</v>
      </c>
      <c r="U90" s="155">
        <f>SUMIFS(表3.知识产权!$L$5:$L$9793,表3.知识产权!$I$5:$I$9793,B90)</f>
        <v>0</v>
      </c>
      <c r="V90" s="155">
        <f>SUMIFS(表4.著作!$M$5:$M$10000,表4.著作!$J$5:$J$10000,B90)</f>
        <v>0</v>
      </c>
      <c r="W90" s="155">
        <f>SUMIFS(表5.科研平台!$L$5:$L$10000,表5.科研平台!$I$5:$I$10000,B90)</f>
        <v>0</v>
      </c>
      <c r="X90" s="155">
        <f>SUMIFS(表6.获奖!$L$5:$L$9952,表6.获奖!$I$5:$I$9952,B90)</f>
        <v>0</v>
      </c>
      <c r="Y90" s="155">
        <f>SUMIFS(表7.学术交流!$L$5:$L$9964,表7.学术交流!$I$5:$I$9964,B90)</f>
        <v>0</v>
      </c>
      <c r="Z90" s="155">
        <f>SUMIFS(表8.成果转化!$K$5:$K$9994,表8.成果转化!$H$5:$H$9994,B90)</f>
        <v>0</v>
      </c>
      <c r="AA90" s="155">
        <f>SUMIFS(表9.咨询报告!$K$5:$K$10000,表9.咨询报告!$H$5:$H$10000,B90)</f>
        <v>0</v>
      </c>
      <c r="AB90" s="155">
        <f>SUMIFS(表10.标准制订!$K$5:$K$10000,表10.标准制订!$H$5:$H$10000,B90)</f>
        <v>0</v>
      </c>
      <c r="AC90" s="155">
        <f>SUMIFS(表11.其他!$L$5:$L$10000,表11.其他!$I$5:$I$10000,B90)</f>
        <v>0</v>
      </c>
      <c r="AD90" s="167">
        <f t="shared" si="5"/>
        <v>0</v>
      </c>
      <c r="AE90" s="168"/>
    </row>
    <row r="91" ht="20" customHeight="1" spans="1:31">
      <c r="A91" s="155">
        <f>SUBTOTAL(103,$B$7:$B91)</f>
        <v>0</v>
      </c>
      <c r="B91" s="155"/>
      <c r="C91" s="155"/>
      <c r="D91" s="155"/>
      <c r="E91" s="157"/>
      <c r="F91" s="155"/>
      <c r="G91" s="158">
        <f>SUMIFS(表1.科研项目!$K$5:$K$9471,表1.科研项目!$J$5:$J$9471,B91)</f>
        <v>0</v>
      </c>
      <c r="H91" s="158">
        <f>SUMIFS(表2.论文!$J$5:$J$9862,表2.论文!$I$5:$I$9862,B91)</f>
        <v>0</v>
      </c>
      <c r="I91" s="158">
        <f>SUMIFS(表3.知识产权!$J$5:$J$9793,表3.知识产权!$I$5:$I$9793,B91)</f>
        <v>0</v>
      </c>
      <c r="J91" s="158">
        <f>SUMIFS(表4.著作!$K$5:$K$10000,表4.著作!$J$5:$J$10000,B91)</f>
        <v>0</v>
      </c>
      <c r="K91" s="158">
        <f>SUMIFS(表5.科研平台!$J$5:$J$10000,表5.科研平台!$I$5:$I$10000,B91)</f>
        <v>0</v>
      </c>
      <c r="L91" s="158">
        <f>SUMIFS(表6.获奖!$J$5:$J$9952,表6.获奖!$I$5:$I$9952,B91)</f>
        <v>0</v>
      </c>
      <c r="M91" s="158">
        <f>SUMIFS(表7.学术交流!$J$5:$J$9964,表7.学术交流!$I$5:$I$9964,B91)</f>
        <v>0</v>
      </c>
      <c r="N91" s="158">
        <f>SUMIFS(表8.成果转化!$I$5:$I$9994,表8.成果转化!$H$5:$H$9994,B91)</f>
        <v>0</v>
      </c>
      <c r="O91" s="158">
        <f>SUMIFS(表9.咨询报告!$I$5:$I$10000,表9.咨询报告!$H$5:$H$10000,B91)</f>
        <v>0</v>
      </c>
      <c r="P91" s="158">
        <f>SUMIFS(表10.标准制订!$I$5:$I$10000,表10.标准制订!$H$5:$H$10000,B91)</f>
        <v>0</v>
      </c>
      <c r="Q91" s="158">
        <f>SUMIFS(表11.其他!$J$5:$J$10000,表11.其他!$I$5:$I$10000,B91)</f>
        <v>0</v>
      </c>
      <c r="R91" s="162">
        <f t="shared" si="4"/>
        <v>0</v>
      </c>
      <c r="S91" s="155">
        <f>SUMIFS(表1.科研项目!$M$5:$M$9471,表1.科研项目!$J$5:$J$9471,B91)</f>
        <v>0</v>
      </c>
      <c r="T91" s="155">
        <f>SUMIFS(表2.论文!$L$5:$L$9862,表2.论文!$I$5:$I$9862,B91)</f>
        <v>0</v>
      </c>
      <c r="U91" s="155">
        <f>SUMIFS(表3.知识产权!$L$5:$L$9793,表3.知识产权!$I$5:$I$9793,B91)</f>
        <v>0</v>
      </c>
      <c r="V91" s="155">
        <f>SUMIFS(表4.著作!$M$5:$M$10000,表4.著作!$J$5:$J$10000,B91)</f>
        <v>0</v>
      </c>
      <c r="W91" s="155">
        <f>SUMIFS(表5.科研平台!$L$5:$L$10000,表5.科研平台!$I$5:$I$10000,B91)</f>
        <v>0</v>
      </c>
      <c r="X91" s="155">
        <f>SUMIFS(表6.获奖!$L$5:$L$9952,表6.获奖!$I$5:$I$9952,B91)</f>
        <v>0</v>
      </c>
      <c r="Y91" s="155">
        <f>SUMIFS(表7.学术交流!$L$5:$L$9964,表7.学术交流!$I$5:$I$9964,B91)</f>
        <v>0</v>
      </c>
      <c r="Z91" s="155">
        <f>SUMIFS(表8.成果转化!$K$5:$K$9994,表8.成果转化!$H$5:$H$9994,B91)</f>
        <v>0</v>
      </c>
      <c r="AA91" s="155">
        <f>SUMIFS(表9.咨询报告!$K$5:$K$10000,表9.咨询报告!$H$5:$H$10000,B91)</f>
        <v>0</v>
      </c>
      <c r="AB91" s="155">
        <f>SUMIFS(表10.标准制订!$K$5:$K$10000,表10.标准制订!$H$5:$H$10000,B91)</f>
        <v>0</v>
      </c>
      <c r="AC91" s="155">
        <f>SUMIFS(表11.其他!$L$5:$L$10000,表11.其他!$I$5:$I$10000,B91)</f>
        <v>0</v>
      </c>
      <c r="AD91" s="167">
        <f t="shared" si="5"/>
        <v>0</v>
      </c>
      <c r="AE91" s="168"/>
    </row>
    <row r="92" ht="20" customHeight="1" spans="1:31">
      <c r="A92" s="155">
        <f>SUBTOTAL(103,$B$7:$B92)</f>
        <v>0</v>
      </c>
      <c r="B92" s="155"/>
      <c r="C92" s="155"/>
      <c r="D92" s="155"/>
      <c r="E92" s="157"/>
      <c r="F92" s="155"/>
      <c r="G92" s="158">
        <f>SUMIFS(表1.科研项目!$K$5:$K$9471,表1.科研项目!$J$5:$J$9471,B92)</f>
        <v>0</v>
      </c>
      <c r="H92" s="158">
        <f>SUMIFS(表2.论文!$J$5:$J$9862,表2.论文!$I$5:$I$9862,B92)</f>
        <v>0</v>
      </c>
      <c r="I92" s="158">
        <f>SUMIFS(表3.知识产权!$J$5:$J$9793,表3.知识产权!$I$5:$I$9793,B92)</f>
        <v>0</v>
      </c>
      <c r="J92" s="158">
        <f>SUMIFS(表4.著作!$K$5:$K$10000,表4.著作!$J$5:$J$10000,B92)</f>
        <v>0</v>
      </c>
      <c r="K92" s="158">
        <f>SUMIFS(表5.科研平台!$J$5:$J$10000,表5.科研平台!$I$5:$I$10000,B92)</f>
        <v>0</v>
      </c>
      <c r="L92" s="158">
        <f>SUMIFS(表6.获奖!$J$5:$J$9952,表6.获奖!$I$5:$I$9952,B92)</f>
        <v>0</v>
      </c>
      <c r="M92" s="158">
        <f>SUMIFS(表7.学术交流!$J$5:$J$9964,表7.学术交流!$I$5:$I$9964,B92)</f>
        <v>0</v>
      </c>
      <c r="N92" s="158">
        <f>SUMIFS(表8.成果转化!$I$5:$I$9994,表8.成果转化!$H$5:$H$9994,B92)</f>
        <v>0</v>
      </c>
      <c r="O92" s="158">
        <f>SUMIFS(表9.咨询报告!$I$5:$I$10000,表9.咨询报告!$H$5:$H$10000,B92)</f>
        <v>0</v>
      </c>
      <c r="P92" s="158">
        <f>SUMIFS(表10.标准制订!$I$5:$I$10000,表10.标准制订!$H$5:$H$10000,B92)</f>
        <v>0</v>
      </c>
      <c r="Q92" s="158">
        <f>SUMIFS(表11.其他!$J$5:$J$10000,表11.其他!$I$5:$I$10000,B92)</f>
        <v>0</v>
      </c>
      <c r="R92" s="162">
        <f t="shared" si="4"/>
        <v>0</v>
      </c>
      <c r="S92" s="155">
        <f>SUMIFS(表1.科研项目!$M$5:$M$9471,表1.科研项目!$J$5:$J$9471,B92)</f>
        <v>0</v>
      </c>
      <c r="T92" s="155">
        <f>SUMIFS(表2.论文!$L$5:$L$9862,表2.论文!$I$5:$I$9862,B92)</f>
        <v>0</v>
      </c>
      <c r="U92" s="155">
        <f>SUMIFS(表3.知识产权!$L$5:$L$9793,表3.知识产权!$I$5:$I$9793,B92)</f>
        <v>0</v>
      </c>
      <c r="V92" s="155">
        <f>SUMIFS(表4.著作!$M$5:$M$10000,表4.著作!$J$5:$J$10000,B92)</f>
        <v>0</v>
      </c>
      <c r="W92" s="155">
        <f>SUMIFS(表5.科研平台!$L$5:$L$10000,表5.科研平台!$I$5:$I$10000,B92)</f>
        <v>0</v>
      </c>
      <c r="X92" s="155">
        <f>SUMIFS(表6.获奖!$L$5:$L$9952,表6.获奖!$I$5:$I$9952,B92)</f>
        <v>0</v>
      </c>
      <c r="Y92" s="155">
        <f>SUMIFS(表7.学术交流!$L$5:$L$9964,表7.学术交流!$I$5:$I$9964,B92)</f>
        <v>0</v>
      </c>
      <c r="Z92" s="155">
        <f>SUMIFS(表8.成果转化!$K$5:$K$9994,表8.成果转化!$H$5:$H$9994,B92)</f>
        <v>0</v>
      </c>
      <c r="AA92" s="155">
        <f>SUMIFS(表9.咨询报告!$K$5:$K$10000,表9.咨询报告!$H$5:$H$10000,B92)</f>
        <v>0</v>
      </c>
      <c r="AB92" s="155">
        <f>SUMIFS(表10.标准制订!$K$5:$K$10000,表10.标准制订!$H$5:$H$10000,B92)</f>
        <v>0</v>
      </c>
      <c r="AC92" s="155">
        <f>SUMIFS(表11.其他!$L$5:$L$10000,表11.其他!$I$5:$I$10000,B92)</f>
        <v>0</v>
      </c>
      <c r="AD92" s="167">
        <f t="shared" si="5"/>
        <v>0</v>
      </c>
      <c r="AE92" s="168"/>
    </row>
    <row r="93" ht="20" customHeight="1" spans="1:31">
      <c r="A93" s="155">
        <f>SUBTOTAL(103,$B$7:$B93)</f>
        <v>0</v>
      </c>
      <c r="B93" s="155"/>
      <c r="C93" s="155"/>
      <c r="D93" s="155"/>
      <c r="E93" s="157"/>
      <c r="F93" s="155"/>
      <c r="G93" s="158">
        <f>SUMIFS(表1.科研项目!$K$5:$K$9471,表1.科研项目!$J$5:$J$9471,B93)</f>
        <v>0</v>
      </c>
      <c r="H93" s="158">
        <f>SUMIFS(表2.论文!$J$5:$J$9862,表2.论文!$I$5:$I$9862,B93)</f>
        <v>0</v>
      </c>
      <c r="I93" s="158">
        <f>SUMIFS(表3.知识产权!$J$5:$J$9793,表3.知识产权!$I$5:$I$9793,B93)</f>
        <v>0</v>
      </c>
      <c r="J93" s="158">
        <f>SUMIFS(表4.著作!$K$5:$K$10000,表4.著作!$J$5:$J$10000,B93)</f>
        <v>0</v>
      </c>
      <c r="K93" s="158">
        <f>SUMIFS(表5.科研平台!$J$5:$J$10000,表5.科研平台!$I$5:$I$10000,B93)</f>
        <v>0</v>
      </c>
      <c r="L93" s="158">
        <f>SUMIFS(表6.获奖!$J$5:$J$9952,表6.获奖!$I$5:$I$9952,B93)</f>
        <v>0</v>
      </c>
      <c r="M93" s="158">
        <f>SUMIFS(表7.学术交流!$J$5:$J$9964,表7.学术交流!$I$5:$I$9964,B93)</f>
        <v>0</v>
      </c>
      <c r="N93" s="158">
        <f>SUMIFS(表8.成果转化!$I$5:$I$9994,表8.成果转化!$H$5:$H$9994,B93)</f>
        <v>0</v>
      </c>
      <c r="O93" s="158">
        <f>SUMIFS(表9.咨询报告!$I$5:$I$10000,表9.咨询报告!$H$5:$H$10000,B93)</f>
        <v>0</v>
      </c>
      <c r="P93" s="158">
        <f>SUMIFS(表10.标准制订!$I$5:$I$10000,表10.标准制订!$H$5:$H$10000,B93)</f>
        <v>0</v>
      </c>
      <c r="Q93" s="158">
        <f>SUMIFS(表11.其他!$J$5:$J$10000,表11.其他!$I$5:$I$10000,B93)</f>
        <v>0</v>
      </c>
      <c r="R93" s="162">
        <f t="shared" si="4"/>
        <v>0</v>
      </c>
      <c r="S93" s="155">
        <f>SUMIFS(表1.科研项目!$M$5:$M$9471,表1.科研项目!$J$5:$J$9471,B93)</f>
        <v>0</v>
      </c>
      <c r="T93" s="155">
        <f>SUMIFS(表2.论文!$L$5:$L$9862,表2.论文!$I$5:$I$9862,B93)</f>
        <v>0</v>
      </c>
      <c r="U93" s="155">
        <f>SUMIFS(表3.知识产权!$L$5:$L$9793,表3.知识产权!$I$5:$I$9793,B93)</f>
        <v>0</v>
      </c>
      <c r="V93" s="155">
        <f>SUMIFS(表4.著作!$M$5:$M$10000,表4.著作!$J$5:$J$10000,B93)</f>
        <v>0</v>
      </c>
      <c r="W93" s="155">
        <f>SUMIFS(表5.科研平台!$L$5:$L$10000,表5.科研平台!$I$5:$I$10000,B93)</f>
        <v>0</v>
      </c>
      <c r="X93" s="155">
        <f>SUMIFS(表6.获奖!$L$5:$L$9952,表6.获奖!$I$5:$I$9952,B93)</f>
        <v>0</v>
      </c>
      <c r="Y93" s="155">
        <f>SUMIFS(表7.学术交流!$L$5:$L$9964,表7.学术交流!$I$5:$I$9964,B93)</f>
        <v>0</v>
      </c>
      <c r="Z93" s="155">
        <f>SUMIFS(表8.成果转化!$K$5:$K$9994,表8.成果转化!$H$5:$H$9994,B93)</f>
        <v>0</v>
      </c>
      <c r="AA93" s="155">
        <f>SUMIFS(表9.咨询报告!$K$5:$K$10000,表9.咨询报告!$H$5:$H$10000,B93)</f>
        <v>0</v>
      </c>
      <c r="AB93" s="155">
        <f>SUMIFS(表10.标准制订!$K$5:$K$10000,表10.标准制订!$H$5:$H$10000,B93)</f>
        <v>0</v>
      </c>
      <c r="AC93" s="155">
        <f>SUMIFS(表11.其他!$L$5:$L$10000,表11.其他!$I$5:$I$10000,B93)</f>
        <v>0</v>
      </c>
      <c r="AD93" s="167">
        <f t="shared" si="5"/>
        <v>0</v>
      </c>
      <c r="AE93" s="168"/>
    </row>
    <row r="94" ht="20" customHeight="1" spans="1:31">
      <c r="A94" s="155">
        <f>SUBTOTAL(103,$B$7:$B94)</f>
        <v>0</v>
      </c>
      <c r="B94" s="155"/>
      <c r="C94" s="155"/>
      <c r="D94" s="155"/>
      <c r="E94" s="157"/>
      <c r="F94" s="155"/>
      <c r="G94" s="158">
        <f>SUMIFS(表1.科研项目!$K$5:$K$9471,表1.科研项目!$J$5:$J$9471,B94)</f>
        <v>0</v>
      </c>
      <c r="H94" s="158">
        <f>SUMIFS(表2.论文!$J$5:$J$9862,表2.论文!$I$5:$I$9862,B94)</f>
        <v>0</v>
      </c>
      <c r="I94" s="158">
        <f>SUMIFS(表3.知识产权!$J$5:$J$9793,表3.知识产权!$I$5:$I$9793,B94)</f>
        <v>0</v>
      </c>
      <c r="J94" s="158">
        <f>SUMIFS(表4.著作!$K$5:$K$10000,表4.著作!$J$5:$J$10000,B94)</f>
        <v>0</v>
      </c>
      <c r="K94" s="158">
        <f>SUMIFS(表5.科研平台!$J$5:$J$10000,表5.科研平台!$I$5:$I$10000,B94)</f>
        <v>0</v>
      </c>
      <c r="L94" s="158">
        <f>SUMIFS(表6.获奖!$J$5:$J$9952,表6.获奖!$I$5:$I$9952,B94)</f>
        <v>0</v>
      </c>
      <c r="M94" s="158">
        <f>SUMIFS(表7.学术交流!$J$5:$J$9964,表7.学术交流!$I$5:$I$9964,B94)</f>
        <v>0</v>
      </c>
      <c r="N94" s="158">
        <f>SUMIFS(表8.成果转化!$I$5:$I$9994,表8.成果转化!$H$5:$H$9994,B94)</f>
        <v>0</v>
      </c>
      <c r="O94" s="158">
        <f>SUMIFS(表9.咨询报告!$I$5:$I$10000,表9.咨询报告!$H$5:$H$10000,B94)</f>
        <v>0</v>
      </c>
      <c r="P94" s="158">
        <f>SUMIFS(表10.标准制订!$I$5:$I$10000,表10.标准制订!$H$5:$H$10000,B94)</f>
        <v>0</v>
      </c>
      <c r="Q94" s="158">
        <f>SUMIFS(表11.其他!$J$5:$J$10000,表11.其他!$I$5:$I$10000,B94)</f>
        <v>0</v>
      </c>
      <c r="R94" s="162">
        <f t="shared" si="4"/>
        <v>0</v>
      </c>
      <c r="S94" s="155">
        <f>SUMIFS(表1.科研项目!$M$5:$M$9471,表1.科研项目!$J$5:$J$9471,B94)</f>
        <v>0</v>
      </c>
      <c r="T94" s="155">
        <f>SUMIFS(表2.论文!$L$5:$L$9862,表2.论文!$I$5:$I$9862,B94)</f>
        <v>0</v>
      </c>
      <c r="U94" s="155">
        <f>SUMIFS(表3.知识产权!$L$5:$L$9793,表3.知识产权!$I$5:$I$9793,B94)</f>
        <v>0</v>
      </c>
      <c r="V94" s="155">
        <f>SUMIFS(表4.著作!$M$5:$M$10000,表4.著作!$J$5:$J$10000,B94)</f>
        <v>0</v>
      </c>
      <c r="W94" s="155">
        <f>SUMIFS(表5.科研平台!$L$5:$L$10000,表5.科研平台!$I$5:$I$10000,B94)</f>
        <v>0</v>
      </c>
      <c r="X94" s="155">
        <f>SUMIFS(表6.获奖!$L$5:$L$9952,表6.获奖!$I$5:$I$9952,B94)</f>
        <v>0</v>
      </c>
      <c r="Y94" s="155">
        <f>SUMIFS(表7.学术交流!$L$5:$L$9964,表7.学术交流!$I$5:$I$9964,B94)</f>
        <v>0</v>
      </c>
      <c r="Z94" s="155">
        <f>SUMIFS(表8.成果转化!$K$5:$K$9994,表8.成果转化!$H$5:$H$9994,B94)</f>
        <v>0</v>
      </c>
      <c r="AA94" s="155">
        <f>SUMIFS(表9.咨询报告!$K$5:$K$10000,表9.咨询报告!$H$5:$H$10000,B94)</f>
        <v>0</v>
      </c>
      <c r="AB94" s="155">
        <f>SUMIFS(表10.标准制订!$K$5:$K$10000,表10.标准制订!$H$5:$H$10000,B94)</f>
        <v>0</v>
      </c>
      <c r="AC94" s="155">
        <f>SUMIFS(表11.其他!$L$5:$L$10000,表11.其他!$I$5:$I$10000,B94)</f>
        <v>0</v>
      </c>
      <c r="AD94" s="167">
        <f t="shared" si="5"/>
        <v>0</v>
      </c>
      <c r="AE94" s="168"/>
    </row>
    <row r="95" ht="20" customHeight="1" spans="1:31">
      <c r="A95" s="155">
        <f>SUBTOTAL(103,$B$7:$B95)</f>
        <v>0</v>
      </c>
      <c r="B95" s="155"/>
      <c r="C95" s="155"/>
      <c r="D95" s="155"/>
      <c r="E95" s="157"/>
      <c r="F95" s="155"/>
      <c r="G95" s="158">
        <f>SUMIFS(表1.科研项目!$K$5:$K$9471,表1.科研项目!$J$5:$J$9471,B95)</f>
        <v>0</v>
      </c>
      <c r="H95" s="158">
        <f>SUMIFS(表2.论文!$J$5:$J$9862,表2.论文!$I$5:$I$9862,B95)</f>
        <v>0</v>
      </c>
      <c r="I95" s="158">
        <f>SUMIFS(表3.知识产权!$J$5:$J$9793,表3.知识产权!$I$5:$I$9793,B95)</f>
        <v>0</v>
      </c>
      <c r="J95" s="158">
        <f>SUMIFS(表4.著作!$K$5:$K$10000,表4.著作!$J$5:$J$10000,B95)</f>
        <v>0</v>
      </c>
      <c r="K95" s="158">
        <f>SUMIFS(表5.科研平台!$J$5:$J$10000,表5.科研平台!$I$5:$I$10000,B95)</f>
        <v>0</v>
      </c>
      <c r="L95" s="158">
        <f>SUMIFS(表6.获奖!$J$5:$J$9952,表6.获奖!$I$5:$I$9952,B95)</f>
        <v>0</v>
      </c>
      <c r="M95" s="158">
        <f>SUMIFS(表7.学术交流!$J$5:$J$9964,表7.学术交流!$I$5:$I$9964,B95)</f>
        <v>0</v>
      </c>
      <c r="N95" s="158">
        <f>SUMIFS(表8.成果转化!$I$5:$I$9994,表8.成果转化!$H$5:$H$9994,B95)</f>
        <v>0</v>
      </c>
      <c r="O95" s="158">
        <f>SUMIFS(表9.咨询报告!$I$5:$I$10000,表9.咨询报告!$H$5:$H$10000,B95)</f>
        <v>0</v>
      </c>
      <c r="P95" s="158">
        <f>SUMIFS(表10.标准制订!$I$5:$I$10000,表10.标准制订!$H$5:$H$10000,B95)</f>
        <v>0</v>
      </c>
      <c r="Q95" s="158">
        <f>SUMIFS(表11.其他!$J$5:$J$10000,表11.其他!$I$5:$I$10000,B95)</f>
        <v>0</v>
      </c>
      <c r="R95" s="162">
        <f t="shared" si="4"/>
        <v>0</v>
      </c>
      <c r="S95" s="155">
        <f>SUMIFS(表1.科研项目!$M$5:$M$9471,表1.科研项目!$J$5:$J$9471,B95)</f>
        <v>0</v>
      </c>
      <c r="T95" s="155">
        <f>SUMIFS(表2.论文!$L$5:$L$9862,表2.论文!$I$5:$I$9862,B95)</f>
        <v>0</v>
      </c>
      <c r="U95" s="155">
        <f>SUMIFS(表3.知识产权!$L$5:$L$9793,表3.知识产权!$I$5:$I$9793,B95)</f>
        <v>0</v>
      </c>
      <c r="V95" s="155">
        <f>SUMIFS(表4.著作!$M$5:$M$10000,表4.著作!$J$5:$J$10000,B95)</f>
        <v>0</v>
      </c>
      <c r="W95" s="155">
        <f>SUMIFS(表5.科研平台!$L$5:$L$10000,表5.科研平台!$I$5:$I$10000,B95)</f>
        <v>0</v>
      </c>
      <c r="X95" s="155">
        <f>SUMIFS(表6.获奖!$L$5:$L$9952,表6.获奖!$I$5:$I$9952,B95)</f>
        <v>0</v>
      </c>
      <c r="Y95" s="155">
        <f>SUMIFS(表7.学术交流!$L$5:$L$9964,表7.学术交流!$I$5:$I$9964,B95)</f>
        <v>0</v>
      </c>
      <c r="Z95" s="155">
        <f>SUMIFS(表8.成果转化!$K$5:$K$9994,表8.成果转化!$H$5:$H$9994,B95)</f>
        <v>0</v>
      </c>
      <c r="AA95" s="155">
        <f>SUMIFS(表9.咨询报告!$K$5:$K$10000,表9.咨询报告!$H$5:$H$10000,B95)</f>
        <v>0</v>
      </c>
      <c r="AB95" s="155">
        <f>SUMIFS(表10.标准制订!$K$5:$K$10000,表10.标准制订!$H$5:$H$10000,B95)</f>
        <v>0</v>
      </c>
      <c r="AC95" s="155">
        <f>SUMIFS(表11.其他!$L$5:$L$10000,表11.其他!$I$5:$I$10000,B95)</f>
        <v>0</v>
      </c>
      <c r="AD95" s="167">
        <f t="shared" si="5"/>
        <v>0</v>
      </c>
      <c r="AE95" s="168"/>
    </row>
    <row r="96" ht="20" customHeight="1" spans="1:31">
      <c r="A96" s="155">
        <f>SUBTOTAL(103,$B$7:$B96)</f>
        <v>0</v>
      </c>
      <c r="B96" s="155"/>
      <c r="C96" s="155"/>
      <c r="D96" s="155"/>
      <c r="E96" s="157"/>
      <c r="F96" s="155"/>
      <c r="G96" s="158">
        <f>SUMIFS(表1.科研项目!$K$5:$K$9471,表1.科研项目!$J$5:$J$9471,B96)</f>
        <v>0</v>
      </c>
      <c r="H96" s="158">
        <f>SUMIFS(表2.论文!$J$5:$J$9862,表2.论文!$I$5:$I$9862,B96)</f>
        <v>0</v>
      </c>
      <c r="I96" s="158">
        <f>SUMIFS(表3.知识产权!$J$5:$J$9793,表3.知识产权!$I$5:$I$9793,B96)</f>
        <v>0</v>
      </c>
      <c r="J96" s="158">
        <f>SUMIFS(表4.著作!$K$5:$K$10000,表4.著作!$J$5:$J$10000,B96)</f>
        <v>0</v>
      </c>
      <c r="K96" s="158">
        <f>SUMIFS(表5.科研平台!$J$5:$J$10000,表5.科研平台!$I$5:$I$10000,B96)</f>
        <v>0</v>
      </c>
      <c r="L96" s="158">
        <f>SUMIFS(表6.获奖!$J$5:$J$9952,表6.获奖!$I$5:$I$9952,B96)</f>
        <v>0</v>
      </c>
      <c r="M96" s="158">
        <f>SUMIFS(表7.学术交流!$J$5:$J$9964,表7.学术交流!$I$5:$I$9964,B96)</f>
        <v>0</v>
      </c>
      <c r="N96" s="158">
        <f>SUMIFS(表8.成果转化!$I$5:$I$9994,表8.成果转化!$H$5:$H$9994,B96)</f>
        <v>0</v>
      </c>
      <c r="O96" s="158">
        <f>SUMIFS(表9.咨询报告!$I$5:$I$10000,表9.咨询报告!$H$5:$H$10000,B96)</f>
        <v>0</v>
      </c>
      <c r="P96" s="158">
        <f>SUMIFS(表10.标准制订!$I$5:$I$10000,表10.标准制订!$H$5:$H$10000,B96)</f>
        <v>0</v>
      </c>
      <c r="Q96" s="158">
        <f>SUMIFS(表11.其他!$J$5:$J$10000,表11.其他!$I$5:$I$10000,B96)</f>
        <v>0</v>
      </c>
      <c r="R96" s="162">
        <f t="shared" si="4"/>
        <v>0</v>
      </c>
      <c r="S96" s="155">
        <f>SUMIFS(表1.科研项目!$M$5:$M$9471,表1.科研项目!$J$5:$J$9471,B96)</f>
        <v>0</v>
      </c>
      <c r="T96" s="155">
        <f>SUMIFS(表2.论文!$L$5:$L$9862,表2.论文!$I$5:$I$9862,B96)</f>
        <v>0</v>
      </c>
      <c r="U96" s="155">
        <f>SUMIFS(表3.知识产权!$L$5:$L$9793,表3.知识产权!$I$5:$I$9793,B96)</f>
        <v>0</v>
      </c>
      <c r="V96" s="155">
        <f>SUMIFS(表4.著作!$M$5:$M$10000,表4.著作!$J$5:$J$10000,B96)</f>
        <v>0</v>
      </c>
      <c r="W96" s="155">
        <f>SUMIFS(表5.科研平台!$L$5:$L$10000,表5.科研平台!$I$5:$I$10000,B96)</f>
        <v>0</v>
      </c>
      <c r="X96" s="155">
        <f>SUMIFS(表6.获奖!$L$5:$L$9952,表6.获奖!$I$5:$I$9952,B96)</f>
        <v>0</v>
      </c>
      <c r="Y96" s="155">
        <f>SUMIFS(表7.学术交流!$L$5:$L$9964,表7.学术交流!$I$5:$I$9964,B96)</f>
        <v>0</v>
      </c>
      <c r="Z96" s="155">
        <f>SUMIFS(表8.成果转化!$K$5:$K$9994,表8.成果转化!$H$5:$H$9994,B96)</f>
        <v>0</v>
      </c>
      <c r="AA96" s="155">
        <f>SUMIFS(表9.咨询报告!$K$5:$K$10000,表9.咨询报告!$H$5:$H$10000,B96)</f>
        <v>0</v>
      </c>
      <c r="AB96" s="155">
        <f>SUMIFS(表10.标准制订!$K$5:$K$10000,表10.标准制订!$H$5:$H$10000,B96)</f>
        <v>0</v>
      </c>
      <c r="AC96" s="155">
        <f>SUMIFS(表11.其他!$L$5:$L$10000,表11.其他!$I$5:$I$10000,B96)</f>
        <v>0</v>
      </c>
      <c r="AD96" s="167">
        <f t="shared" si="5"/>
        <v>0</v>
      </c>
      <c r="AE96" s="168"/>
    </row>
    <row r="97" ht="20" customHeight="1" spans="1:31">
      <c r="A97" s="155">
        <f>SUBTOTAL(103,$B$7:$B97)</f>
        <v>0</v>
      </c>
      <c r="B97" s="155"/>
      <c r="C97" s="155"/>
      <c r="D97" s="155"/>
      <c r="E97" s="157"/>
      <c r="F97" s="155"/>
      <c r="G97" s="158">
        <f>SUMIFS(表1.科研项目!$K$5:$K$9471,表1.科研项目!$J$5:$J$9471,B97)</f>
        <v>0</v>
      </c>
      <c r="H97" s="158">
        <f>SUMIFS(表2.论文!$J$5:$J$9862,表2.论文!$I$5:$I$9862,B97)</f>
        <v>0</v>
      </c>
      <c r="I97" s="158">
        <f>SUMIFS(表3.知识产权!$J$5:$J$9793,表3.知识产权!$I$5:$I$9793,B97)</f>
        <v>0</v>
      </c>
      <c r="J97" s="158">
        <f>SUMIFS(表4.著作!$K$5:$K$10000,表4.著作!$J$5:$J$10000,B97)</f>
        <v>0</v>
      </c>
      <c r="K97" s="158">
        <f>SUMIFS(表5.科研平台!$J$5:$J$10000,表5.科研平台!$I$5:$I$10000,B97)</f>
        <v>0</v>
      </c>
      <c r="L97" s="158">
        <f>SUMIFS(表6.获奖!$J$5:$J$9952,表6.获奖!$I$5:$I$9952,B97)</f>
        <v>0</v>
      </c>
      <c r="M97" s="158">
        <f>SUMIFS(表7.学术交流!$J$5:$J$9964,表7.学术交流!$I$5:$I$9964,B97)</f>
        <v>0</v>
      </c>
      <c r="N97" s="158">
        <f>SUMIFS(表8.成果转化!$I$5:$I$9994,表8.成果转化!$H$5:$H$9994,B97)</f>
        <v>0</v>
      </c>
      <c r="O97" s="158">
        <f>SUMIFS(表9.咨询报告!$I$5:$I$10000,表9.咨询报告!$H$5:$H$10000,B97)</f>
        <v>0</v>
      </c>
      <c r="P97" s="158">
        <f>SUMIFS(表10.标准制订!$I$5:$I$10000,表10.标准制订!$H$5:$H$10000,B97)</f>
        <v>0</v>
      </c>
      <c r="Q97" s="158">
        <f>SUMIFS(表11.其他!$J$5:$J$10000,表11.其他!$I$5:$I$10000,B97)</f>
        <v>0</v>
      </c>
      <c r="R97" s="162">
        <f t="shared" si="4"/>
        <v>0</v>
      </c>
      <c r="S97" s="155">
        <f>SUMIFS(表1.科研项目!$M$5:$M$9471,表1.科研项目!$J$5:$J$9471,B97)</f>
        <v>0</v>
      </c>
      <c r="T97" s="155">
        <f>SUMIFS(表2.论文!$L$5:$L$9862,表2.论文!$I$5:$I$9862,B97)</f>
        <v>0</v>
      </c>
      <c r="U97" s="155">
        <f>SUMIFS(表3.知识产权!$L$5:$L$9793,表3.知识产权!$I$5:$I$9793,B97)</f>
        <v>0</v>
      </c>
      <c r="V97" s="155">
        <f>SUMIFS(表4.著作!$M$5:$M$10000,表4.著作!$J$5:$J$10000,B97)</f>
        <v>0</v>
      </c>
      <c r="W97" s="155">
        <f>SUMIFS(表5.科研平台!$L$5:$L$10000,表5.科研平台!$I$5:$I$10000,B97)</f>
        <v>0</v>
      </c>
      <c r="X97" s="155">
        <f>SUMIFS(表6.获奖!$L$5:$L$9952,表6.获奖!$I$5:$I$9952,B97)</f>
        <v>0</v>
      </c>
      <c r="Y97" s="155">
        <f>SUMIFS(表7.学术交流!$L$5:$L$9964,表7.学术交流!$I$5:$I$9964,B97)</f>
        <v>0</v>
      </c>
      <c r="Z97" s="155">
        <f>SUMIFS(表8.成果转化!$K$5:$K$9994,表8.成果转化!$H$5:$H$9994,B97)</f>
        <v>0</v>
      </c>
      <c r="AA97" s="155">
        <f>SUMIFS(表9.咨询报告!$K$5:$K$10000,表9.咨询报告!$H$5:$H$10000,B97)</f>
        <v>0</v>
      </c>
      <c r="AB97" s="155">
        <f>SUMIFS(表10.标准制订!$K$5:$K$10000,表10.标准制订!$H$5:$H$10000,B97)</f>
        <v>0</v>
      </c>
      <c r="AC97" s="155">
        <f>SUMIFS(表11.其他!$L$5:$L$10000,表11.其他!$I$5:$I$10000,B97)</f>
        <v>0</v>
      </c>
      <c r="AD97" s="167">
        <f t="shared" si="5"/>
        <v>0</v>
      </c>
      <c r="AE97" s="168"/>
    </row>
    <row r="98" ht="20" customHeight="1" spans="1:31">
      <c r="A98" s="155">
        <f>SUBTOTAL(103,$B$7:$B98)</f>
        <v>0</v>
      </c>
      <c r="B98" s="155"/>
      <c r="C98" s="155"/>
      <c r="D98" s="155"/>
      <c r="E98" s="159"/>
      <c r="F98" s="159"/>
      <c r="G98" s="158">
        <f>SUMIFS(表1.科研项目!$K$5:$K$9471,表1.科研项目!$J$5:$J$9471,B98)</f>
        <v>0</v>
      </c>
      <c r="H98" s="158">
        <f>SUMIFS(表2.论文!$J$5:$J$9862,表2.论文!$I$5:$I$9862,B98)</f>
        <v>0</v>
      </c>
      <c r="I98" s="158">
        <f>SUMIFS(表3.知识产权!$J$5:$J$9793,表3.知识产权!$I$5:$I$9793,B98)</f>
        <v>0</v>
      </c>
      <c r="J98" s="158">
        <f>SUMIFS(表4.著作!$K$5:$K$10000,表4.著作!$J$5:$J$10000,B98)</f>
        <v>0</v>
      </c>
      <c r="K98" s="158">
        <f>SUMIFS(表5.科研平台!$J$5:$J$10000,表5.科研平台!$I$5:$I$10000,B98)</f>
        <v>0</v>
      </c>
      <c r="L98" s="158">
        <f>SUMIFS(表6.获奖!$J$5:$J$9952,表6.获奖!$I$5:$I$9952,B98)</f>
        <v>0</v>
      </c>
      <c r="M98" s="158">
        <f>SUMIFS(表7.学术交流!$J$5:$J$9964,表7.学术交流!$I$5:$I$9964,B98)</f>
        <v>0</v>
      </c>
      <c r="N98" s="158">
        <f>SUMIFS(表8.成果转化!$I$5:$I$9994,表8.成果转化!$H$5:$H$9994,B98)</f>
        <v>0</v>
      </c>
      <c r="O98" s="158">
        <f>SUMIFS(表9.咨询报告!$I$5:$I$10000,表9.咨询报告!$H$5:$H$10000,B98)</f>
        <v>0</v>
      </c>
      <c r="P98" s="158">
        <f>SUMIFS(表10.标准制订!$I$5:$I$10000,表10.标准制订!$H$5:$H$10000,B98)</f>
        <v>0</v>
      </c>
      <c r="Q98" s="158">
        <f>SUMIFS(表11.其他!$J$5:$J$10000,表11.其他!$I$5:$I$10000,B98)</f>
        <v>0</v>
      </c>
      <c r="R98" s="162">
        <f t="shared" si="4"/>
        <v>0</v>
      </c>
      <c r="S98" s="155">
        <f>SUMIFS(表1.科研项目!$M$5:$M$9471,表1.科研项目!$J$5:$J$9471,B98)</f>
        <v>0</v>
      </c>
      <c r="T98" s="155">
        <f>SUMIFS(表2.论文!$L$5:$L$9862,表2.论文!$I$5:$I$9862,B98)</f>
        <v>0</v>
      </c>
      <c r="U98" s="155">
        <f>SUMIFS(表3.知识产权!$L$5:$L$9793,表3.知识产权!$I$5:$I$9793,B98)</f>
        <v>0</v>
      </c>
      <c r="V98" s="155">
        <f>SUMIFS(表4.著作!$M$5:$M$10000,表4.著作!$J$5:$J$10000,B98)</f>
        <v>0</v>
      </c>
      <c r="W98" s="155">
        <f>SUMIFS(表5.科研平台!$L$5:$L$10000,表5.科研平台!$I$5:$I$10000,B98)</f>
        <v>0</v>
      </c>
      <c r="X98" s="155">
        <f>SUMIFS(表6.获奖!$L$5:$L$9952,表6.获奖!$I$5:$I$9952,B98)</f>
        <v>0</v>
      </c>
      <c r="Y98" s="155">
        <f>SUMIFS(表7.学术交流!$L$5:$L$9964,表7.学术交流!$I$5:$I$9964,B98)</f>
        <v>0</v>
      </c>
      <c r="Z98" s="155">
        <f>SUMIFS(表8.成果转化!$K$5:$K$9994,表8.成果转化!$H$5:$H$9994,B98)</f>
        <v>0</v>
      </c>
      <c r="AA98" s="155">
        <f>SUMIFS(表9.咨询报告!$K$5:$K$10000,表9.咨询报告!$H$5:$H$10000,B98)</f>
        <v>0</v>
      </c>
      <c r="AB98" s="155">
        <f>SUMIFS(表10.标准制订!$K$5:$K$10000,表10.标准制订!$H$5:$H$10000,B98)</f>
        <v>0</v>
      </c>
      <c r="AC98" s="155">
        <f>SUMIFS(表11.其他!$L$5:$L$10000,表11.其他!$I$5:$I$10000,B98)</f>
        <v>0</v>
      </c>
      <c r="AD98" s="167">
        <f t="shared" si="5"/>
        <v>0</v>
      </c>
      <c r="AE98" s="168"/>
    </row>
    <row r="99" ht="20" customHeight="1" spans="1:31">
      <c r="A99" s="155">
        <f>SUBTOTAL(103,$B$7:$B99)</f>
        <v>0</v>
      </c>
      <c r="B99" s="155"/>
      <c r="C99" s="155"/>
      <c r="D99" s="155"/>
      <c r="E99" s="157"/>
      <c r="F99" s="155"/>
      <c r="G99" s="158">
        <f>SUMIFS(表1.科研项目!$K$5:$K$9471,表1.科研项目!$J$5:$J$9471,B99)</f>
        <v>0</v>
      </c>
      <c r="H99" s="158">
        <f>SUMIFS(表2.论文!$J$5:$J$9862,表2.论文!$I$5:$I$9862,B99)</f>
        <v>0</v>
      </c>
      <c r="I99" s="158">
        <f>SUMIFS(表3.知识产权!$J$5:$J$9793,表3.知识产权!$I$5:$I$9793,B99)</f>
        <v>0</v>
      </c>
      <c r="J99" s="158">
        <f>SUMIFS(表4.著作!$K$5:$K$10000,表4.著作!$J$5:$J$10000,B99)</f>
        <v>0</v>
      </c>
      <c r="K99" s="158">
        <f>SUMIFS(表5.科研平台!$J$5:$J$10000,表5.科研平台!$I$5:$I$10000,B99)</f>
        <v>0</v>
      </c>
      <c r="L99" s="158">
        <f>SUMIFS(表6.获奖!$J$5:$J$9952,表6.获奖!$I$5:$I$9952,B99)</f>
        <v>0</v>
      </c>
      <c r="M99" s="158">
        <f>SUMIFS(表7.学术交流!$J$5:$J$9964,表7.学术交流!$I$5:$I$9964,B99)</f>
        <v>0</v>
      </c>
      <c r="N99" s="158">
        <f>SUMIFS(表8.成果转化!$I$5:$I$9994,表8.成果转化!$H$5:$H$9994,B99)</f>
        <v>0</v>
      </c>
      <c r="O99" s="158">
        <f>SUMIFS(表9.咨询报告!$I$5:$I$10000,表9.咨询报告!$H$5:$H$10000,B99)</f>
        <v>0</v>
      </c>
      <c r="P99" s="158">
        <f>SUMIFS(表10.标准制订!$I$5:$I$10000,表10.标准制订!$H$5:$H$10000,B99)</f>
        <v>0</v>
      </c>
      <c r="Q99" s="158">
        <f>SUMIFS(表11.其他!$J$5:$J$10000,表11.其他!$I$5:$I$10000,B99)</f>
        <v>0</v>
      </c>
      <c r="R99" s="162">
        <f t="shared" si="4"/>
        <v>0</v>
      </c>
      <c r="S99" s="155">
        <f>SUMIFS(表1.科研项目!$M$5:$M$9471,表1.科研项目!$J$5:$J$9471,B99)</f>
        <v>0</v>
      </c>
      <c r="T99" s="155">
        <f>SUMIFS(表2.论文!$L$5:$L$9862,表2.论文!$I$5:$I$9862,B99)</f>
        <v>0</v>
      </c>
      <c r="U99" s="155">
        <f>SUMIFS(表3.知识产权!$L$5:$L$9793,表3.知识产权!$I$5:$I$9793,B99)</f>
        <v>0</v>
      </c>
      <c r="V99" s="155">
        <f>SUMIFS(表4.著作!$M$5:$M$10000,表4.著作!$J$5:$J$10000,B99)</f>
        <v>0</v>
      </c>
      <c r="W99" s="155">
        <f>SUMIFS(表5.科研平台!$L$5:$L$10000,表5.科研平台!$I$5:$I$10000,B99)</f>
        <v>0</v>
      </c>
      <c r="X99" s="155">
        <f>SUMIFS(表6.获奖!$L$5:$L$9952,表6.获奖!$I$5:$I$9952,B99)</f>
        <v>0</v>
      </c>
      <c r="Y99" s="155">
        <f>SUMIFS(表7.学术交流!$L$5:$L$9964,表7.学术交流!$I$5:$I$9964,B99)</f>
        <v>0</v>
      </c>
      <c r="Z99" s="155">
        <f>SUMIFS(表8.成果转化!$K$5:$K$9994,表8.成果转化!$H$5:$H$9994,B99)</f>
        <v>0</v>
      </c>
      <c r="AA99" s="155">
        <f>SUMIFS(表9.咨询报告!$K$5:$K$10000,表9.咨询报告!$H$5:$H$10000,B99)</f>
        <v>0</v>
      </c>
      <c r="AB99" s="155">
        <f>SUMIFS(表10.标准制订!$K$5:$K$10000,表10.标准制订!$H$5:$H$10000,B99)</f>
        <v>0</v>
      </c>
      <c r="AC99" s="155">
        <f>SUMIFS(表11.其他!$L$5:$L$10000,表11.其他!$I$5:$I$10000,B99)</f>
        <v>0</v>
      </c>
      <c r="AD99" s="167">
        <f t="shared" si="5"/>
        <v>0</v>
      </c>
      <c r="AE99" s="168"/>
    </row>
    <row r="100" ht="20" customHeight="1" spans="1:31">
      <c r="A100" s="155">
        <f>SUBTOTAL(103,$B$7:$B100)</f>
        <v>0</v>
      </c>
      <c r="B100" s="155"/>
      <c r="C100" s="155"/>
      <c r="D100" s="155"/>
      <c r="E100" s="157"/>
      <c r="F100" s="155"/>
      <c r="G100" s="158">
        <f>SUMIFS(表1.科研项目!$K$5:$K$9471,表1.科研项目!$J$5:$J$9471,B100)</f>
        <v>0</v>
      </c>
      <c r="H100" s="158">
        <f>SUMIFS(表2.论文!$J$5:$J$9862,表2.论文!$I$5:$I$9862,B100)</f>
        <v>0</v>
      </c>
      <c r="I100" s="158">
        <f>SUMIFS(表3.知识产权!$J$5:$J$9793,表3.知识产权!$I$5:$I$9793,B100)</f>
        <v>0</v>
      </c>
      <c r="J100" s="158">
        <f>SUMIFS(表4.著作!$K$5:$K$10000,表4.著作!$J$5:$J$10000,B100)</f>
        <v>0</v>
      </c>
      <c r="K100" s="158">
        <f>SUMIFS(表5.科研平台!$J$5:$J$10000,表5.科研平台!$I$5:$I$10000,B100)</f>
        <v>0</v>
      </c>
      <c r="L100" s="158">
        <f>SUMIFS(表6.获奖!$J$5:$J$9952,表6.获奖!$I$5:$I$9952,B100)</f>
        <v>0</v>
      </c>
      <c r="M100" s="158">
        <f>SUMIFS(表7.学术交流!$J$5:$J$9964,表7.学术交流!$I$5:$I$9964,B100)</f>
        <v>0</v>
      </c>
      <c r="N100" s="158">
        <f>SUMIFS(表8.成果转化!$I$5:$I$9994,表8.成果转化!$H$5:$H$9994,B100)</f>
        <v>0</v>
      </c>
      <c r="O100" s="158">
        <f>SUMIFS(表9.咨询报告!$I$5:$I$10000,表9.咨询报告!$H$5:$H$10000,B100)</f>
        <v>0</v>
      </c>
      <c r="P100" s="158">
        <f>SUMIFS(表10.标准制订!$I$5:$I$10000,表10.标准制订!$H$5:$H$10000,B100)</f>
        <v>0</v>
      </c>
      <c r="Q100" s="158">
        <f>SUMIFS(表11.其他!$J$5:$J$10000,表11.其他!$I$5:$I$10000,B100)</f>
        <v>0</v>
      </c>
      <c r="R100" s="162">
        <f t="shared" si="4"/>
        <v>0</v>
      </c>
      <c r="S100" s="155">
        <f>SUMIFS(表1.科研项目!$M$5:$M$9471,表1.科研项目!$J$5:$J$9471,B100)</f>
        <v>0</v>
      </c>
      <c r="T100" s="155">
        <f>SUMIFS(表2.论文!$L$5:$L$9862,表2.论文!$I$5:$I$9862,B100)</f>
        <v>0</v>
      </c>
      <c r="U100" s="155">
        <f>SUMIFS(表3.知识产权!$L$5:$L$9793,表3.知识产权!$I$5:$I$9793,B100)</f>
        <v>0</v>
      </c>
      <c r="V100" s="155">
        <f>SUMIFS(表4.著作!$M$5:$M$10000,表4.著作!$J$5:$J$10000,B100)</f>
        <v>0</v>
      </c>
      <c r="W100" s="155">
        <f>SUMIFS(表5.科研平台!$L$5:$L$10000,表5.科研平台!$I$5:$I$10000,B100)</f>
        <v>0</v>
      </c>
      <c r="X100" s="155">
        <f>SUMIFS(表6.获奖!$L$5:$L$9952,表6.获奖!$I$5:$I$9952,B100)</f>
        <v>0</v>
      </c>
      <c r="Y100" s="155">
        <f>SUMIFS(表7.学术交流!$L$5:$L$9964,表7.学术交流!$I$5:$I$9964,B100)</f>
        <v>0</v>
      </c>
      <c r="Z100" s="155">
        <f>SUMIFS(表8.成果转化!$K$5:$K$9994,表8.成果转化!$H$5:$H$9994,B100)</f>
        <v>0</v>
      </c>
      <c r="AA100" s="155">
        <f>SUMIFS(表9.咨询报告!$K$5:$K$10000,表9.咨询报告!$H$5:$H$10000,B100)</f>
        <v>0</v>
      </c>
      <c r="AB100" s="155">
        <f>SUMIFS(表10.标准制订!$K$5:$K$10000,表10.标准制订!$H$5:$H$10000,B100)</f>
        <v>0</v>
      </c>
      <c r="AC100" s="155">
        <f>SUMIFS(表11.其他!$L$5:$L$10000,表11.其他!$I$5:$I$10000,B100)</f>
        <v>0</v>
      </c>
      <c r="AD100" s="167">
        <f t="shared" si="5"/>
        <v>0</v>
      </c>
      <c r="AE100" s="168"/>
    </row>
    <row r="101" ht="20" customHeight="1" spans="1:31">
      <c r="A101" s="155">
        <f>SUBTOTAL(103,$B$7:$B101)</f>
        <v>0</v>
      </c>
      <c r="B101" s="155"/>
      <c r="C101" s="155"/>
      <c r="D101" s="155"/>
      <c r="E101" s="159"/>
      <c r="F101" s="159"/>
      <c r="G101" s="158">
        <f>SUMIFS(表1.科研项目!$K$5:$K$9471,表1.科研项目!$J$5:$J$9471,B101)</f>
        <v>0</v>
      </c>
      <c r="H101" s="158">
        <f>SUMIFS(表2.论文!$J$5:$J$9862,表2.论文!$I$5:$I$9862,B101)</f>
        <v>0</v>
      </c>
      <c r="I101" s="158">
        <f>SUMIFS(表3.知识产权!$J$5:$J$9793,表3.知识产权!$I$5:$I$9793,B101)</f>
        <v>0</v>
      </c>
      <c r="J101" s="158">
        <f>SUMIFS(表4.著作!$K$5:$K$10000,表4.著作!$J$5:$J$10000,B101)</f>
        <v>0</v>
      </c>
      <c r="K101" s="158">
        <f>SUMIFS(表5.科研平台!$J$5:$J$10000,表5.科研平台!$I$5:$I$10000,B101)</f>
        <v>0</v>
      </c>
      <c r="L101" s="158">
        <f>SUMIFS(表6.获奖!$J$5:$J$9952,表6.获奖!$I$5:$I$9952,B101)</f>
        <v>0</v>
      </c>
      <c r="M101" s="158">
        <f>SUMIFS(表7.学术交流!$J$5:$J$9964,表7.学术交流!$I$5:$I$9964,B101)</f>
        <v>0</v>
      </c>
      <c r="N101" s="158">
        <f>SUMIFS(表8.成果转化!$I$5:$I$9994,表8.成果转化!$H$5:$H$9994,B101)</f>
        <v>0</v>
      </c>
      <c r="O101" s="158">
        <f>SUMIFS(表9.咨询报告!$I$5:$I$10000,表9.咨询报告!$H$5:$H$10000,B101)</f>
        <v>0</v>
      </c>
      <c r="P101" s="158">
        <f>SUMIFS(表10.标准制订!$I$5:$I$10000,表10.标准制订!$H$5:$H$10000,B101)</f>
        <v>0</v>
      </c>
      <c r="Q101" s="158">
        <f>SUMIFS(表11.其他!$J$5:$J$10000,表11.其他!$I$5:$I$10000,B101)</f>
        <v>0</v>
      </c>
      <c r="R101" s="162">
        <f t="shared" si="4"/>
        <v>0</v>
      </c>
      <c r="S101" s="155">
        <f>SUMIFS(表1.科研项目!$M$5:$M$9471,表1.科研项目!$J$5:$J$9471,B101)</f>
        <v>0</v>
      </c>
      <c r="T101" s="155">
        <f>SUMIFS(表2.论文!$L$5:$L$9862,表2.论文!$I$5:$I$9862,B101)</f>
        <v>0</v>
      </c>
      <c r="U101" s="155">
        <f>SUMIFS(表3.知识产权!$L$5:$L$9793,表3.知识产权!$I$5:$I$9793,B101)</f>
        <v>0</v>
      </c>
      <c r="V101" s="155">
        <f>SUMIFS(表4.著作!$M$5:$M$10000,表4.著作!$J$5:$J$10000,B101)</f>
        <v>0</v>
      </c>
      <c r="W101" s="155">
        <f>SUMIFS(表5.科研平台!$L$5:$L$10000,表5.科研平台!$I$5:$I$10000,B101)</f>
        <v>0</v>
      </c>
      <c r="X101" s="155">
        <f>SUMIFS(表6.获奖!$L$5:$L$9952,表6.获奖!$I$5:$I$9952,B101)</f>
        <v>0</v>
      </c>
      <c r="Y101" s="155">
        <f>SUMIFS(表7.学术交流!$L$5:$L$9964,表7.学术交流!$I$5:$I$9964,B101)</f>
        <v>0</v>
      </c>
      <c r="Z101" s="155">
        <f>SUMIFS(表8.成果转化!$K$5:$K$9994,表8.成果转化!$H$5:$H$9994,B101)</f>
        <v>0</v>
      </c>
      <c r="AA101" s="155">
        <f>SUMIFS(表9.咨询报告!$K$5:$K$10000,表9.咨询报告!$H$5:$H$10000,B101)</f>
        <v>0</v>
      </c>
      <c r="AB101" s="155">
        <f>SUMIFS(表10.标准制订!$K$5:$K$10000,表10.标准制订!$H$5:$H$10000,B101)</f>
        <v>0</v>
      </c>
      <c r="AC101" s="155">
        <f>SUMIFS(表11.其他!$L$5:$L$10000,表11.其他!$I$5:$I$10000,B101)</f>
        <v>0</v>
      </c>
      <c r="AD101" s="167">
        <f t="shared" si="5"/>
        <v>0</v>
      </c>
      <c r="AE101" s="168"/>
    </row>
    <row r="102" ht="20" customHeight="1" spans="1:31">
      <c r="A102" s="155">
        <f>SUBTOTAL(103,$B$7:$B102)</f>
        <v>0</v>
      </c>
      <c r="B102" s="155"/>
      <c r="C102" s="155"/>
      <c r="D102" s="155"/>
      <c r="E102" s="157"/>
      <c r="F102" s="155"/>
      <c r="G102" s="158">
        <f>SUMIFS(表1.科研项目!$K$5:$K$9471,表1.科研项目!$J$5:$J$9471,B102)</f>
        <v>0</v>
      </c>
      <c r="H102" s="158">
        <f>SUMIFS(表2.论文!$J$5:$J$9862,表2.论文!$I$5:$I$9862,B102)</f>
        <v>0</v>
      </c>
      <c r="I102" s="158">
        <f>SUMIFS(表3.知识产权!$J$5:$J$9793,表3.知识产权!$I$5:$I$9793,B102)</f>
        <v>0</v>
      </c>
      <c r="J102" s="158">
        <f>SUMIFS(表4.著作!$K$5:$K$10000,表4.著作!$J$5:$J$10000,B102)</f>
        <v>0</v>
      </c>
      <c r="K102" s="158">
        <f>SUMIFS(表5.科研平台!$J$5:$J$10000,表5.科研平台!$I$5:$I$10000,B102)</f>
        <v>0</v>
      </c>
      <c r="L102" s="158">
        <f>SUMIFS(表6.获奖!$J$5:$J$9952,表6.获奖!$I$5:$I$9952,B102)</f>
        <v>0</v>
      </c>
      <c r="M102" s="158">
        <f>SUMIFS(表7.学术交流!$J$5:$J$9964,表7.学术交流!$I$5:$I$9964,B102)</f>
        <v>0</v>
      </c>
      <c r="N102" s="158">
        <f>SUMIFS(表8.成果转化!$I$5:$I$9994,表8.成果转化!$H$5:$H$9994,B102)</f>
        <v>0</v>
      </c>
      <c r="O102" s="158">
        <f>SUMIFS(表9.咨询报告!$I$5:$I$10000,表9.咨询报告!$H$5:$H$10000,B102)</f>
        <v>0</v>
      </c>
      <c r="P102" s="158">
        <f>SUMIFS(表10.标准制订!$I$5:$I$10000,表10.标准制订!$H$5:$H$10000,B102)</f>
        <v>0</v>
      </c>
      <c r="Q102" s="158">
        <f>SUMIFS(表11.其他!$J$5:$J$10000,表11.其他!$I$5:$I$10000,B102)</f>
        <v>0</v>
      </c>
      <c r="R102" s="162">
        <f t="shared" si="4"/>
        <v>0</v>
      </c>
      <c r="S102" s="155">
        <f>SUMIFS(表1.科研项目!$M$5:$M$9471,表1.科研项目!$J$5:$J$9471,B102)</f>
        <v>0</v>
      </c>
      <c r="T102" s="155">
        <f>SUMIFS(表2.论文!$L$5:$L$9862,表2.论文!$I$5:$I$9862,B102)</f>
        <v>0</v>
      </c>
      <c r="U102" s="155">
        <f>SUMIFS(表3.知识产权!$L$5:$L$9793,表3.知识产权!$I$5:$I$9793,B102)</f>
        <v>0</v>
      </c>
      <c r="V102" s="155">
        <f>SUMIFS(表4.著作!$M$5:$M$10000,表4.著作!$J$5:$J$10000,B102)</f>
        <v>0</v>
      </c>
      <c r="W102" s="155">
        <f>SUMIFS(表5.科研平台!$L$5:$L$10000,表5.科研平台!$I$5:$I$10000,B102)</f>
        <v>0</v>
      </c>
      <c r="X102" s="155">
        <f>SUMIFS(表6.获奖!$L$5:$L$9952,表6.获奖!$I$5:$I$9952,B102)</f>
        <v>0</v>
      </c>
      <c r="Y102" s="155">
        <f>SUMIFS(表7.学术交流!$L$5:$L$9964,表7.学术交流!$I$5:$I$9964,B102)</f>
        <v>0</v>
      </c>
      <c r="Z102" s="155">
        <f>SUMIFS(表8.成果转化!$K$5:$K$9994,表8.成果转化!$H$5:$H$9994,B102)</f>
        <v>0</v>
      </c>
      <c r="AA102" s="155">
        <f>SUMIFS(表9.咨询报告!$K$5:$K$10000,表9.咨询报告!$H$5:$H$10000,B102)</f>
        <v>0</v>
      </c>
      <c r="AB102" s="155">
        <f>SUMIFS(表10.标准制订!$K$5:$K$10000,表10.标准制订!$H$5:$H$10000,B102)</f>
        <v>0</v>
      </c>
      <c r="AC102" s="155">
        <f>SUMIFS(表11.其他!$L$5:$L$10000,表11.其他!$I$5:$I$10000,B102)</f>
        <v>0</v>
      </c>
      <c r="AD102" s="167">
        <f t="shared" si="5"/>
        <v>0</v>
      </c>
      <c r="AE102" s="168"/>
    </row>
    <row r="103" ht="20" customHeight="1" spans="1:31">
      <c r="A103" s="155">
        <f>SUBTOTAL(103,$B$7:$B103)</f>
        <v>0</v>
      </c>
      <c r="B103" s="155"/>
      <c r="C103" s="155"/>
      <c r="D103" s="155"/>
      <c r="E103" s="157"/>
      <c r="F103" s="155"/>
      <c r="G103" s="158">
        <f>SUMIFS(表1.科研项目!$K$5:$K$9471,表1.科研项目!$J$5:$J$9471,B103)</f>
        <v>0</v>
      </c>
      <c r="H103" s="158">
        <f>SUMIFS(表2.论文!$J$5:$J$9862,表2.论文!$I$5:$I$9862,B103)</f>
        <v>0</v>
      </c>
      <c r="I103" s="158">
        <f>SUMIFS(表3.知识产权!$J$5:$J$9793,表3.知识产权!$I$5:$I$9793,B103)</f>
        <v>0</v>
      </c>
      <c r="J103" s="158">
        <f>SUMIFS(表4.著作!$K$5:$K$10000,表4.著作!$J$5:$J$10000,B103)</f>
        <v>0</v>
      </c>
      <c r="K103" s="158">
        <f>SUMIFS(表5.科研平台!$J$5:$J$10000,表5.科研平台!$I$5:$I$10000,B103)</f>
        <v>0</v>
      </c>
      <c r="L103" s="158">
        <f>SUMIFS(表6.获奖!$J$5:$J$9952,表6.获奖!$I$5:$I$9952,B103)</f>
        <v>0</v>
      </c>
      <c r="M103" s="158">
        <f>SUMIFS(表7.学术交流!$J$5:$J$9964,表7.学术交流!$I$5:$I$9964,B103)</f>
        <v>0</v>
      </c>
      <c r="N103" s="158">
        <f>SUMIFS(表8.成果转化!$I$5:$I$9994,表8.成果转化!$H$5:$H$9994,B103)</f>
        <v>0</v>
      </c>
      <c r="O103" s="158">
        <f>SUMIFS(表9.咨询报告!$I$5:$I$10000,表9.咨询报告!$H$5:$H$10000,B103)</f>
        <v>0</v>
      </c>
      <c r="P103" s="158">
        <f>SUMIFS(表10.标准制订!$I$5:$I$10000,表10.标准制订!$H$5:$H$10000,B103)</f>
        <v>0</v>
      </c>
      <c r="Q103" s="158">
        <f>SUMIFS(表11.其他!$J$5:$J$10000,表11.其他!$I$5:$I$10000,B103)</f>
        <v>0</v>
      </c>
      <c r="R103" s="162">
        <f t="shared" si="4"/>
        <v>0</v>
      </c>
      <c r="S103" s="155">
        <f>SUMIFS(表1.科研项目!$M$5:$M$9471,表1.科研项目!$J$5:$J$9471,B103)</f>
        <v>0</v>
      </c>
      <c r="T103" s="155">
        <f>SUMIFS(表2.论文!$L$5:$L$9862,表2.论文!$I$5:$I$9862,B103)</f>
        <v>0</v>
      </c>
      <c r="U103" s="155">
        <f>SUMIFS(表3.知识产权!$L$5:$L$9793,表3.知识产权!$I$5:$I$9793,B103)</f>
        <v>0</v>
      </c>
      <c r="V103" s="155">
        <f>SUMIFS(表4.著作!$M$5:$M$10000,表4.著作!$J$5:$J$10000,B103)</f>
        <v>0</v>
      </c>
      <c r="W103" s="155">
        <f>SUMIFS(表5.科研平台!$L$5:$L$10000,表5.科研平台!$I$5:$I$10000,B103)</f>
        <v>0</v>
      </c>
      <c r="X103" s="155">
        <f>SUMIFS(表6.获奖!$L$5:$L$9952,表6.获奖!$I$5:$I$9952,B103)</f>
        <v>0</v>
      </c>
      <c r="Y103" s="155">
        <f>SUMIFS(表7.学术交流!$L$5:$L$9964,表7.学术交流!$I$5:$I$9964,B103)</f>
        <v>0</v>
      </c>
      <c r="Z103" s="155">
        <f>SUMIFS(表8.成果转化!$K$5:$K$9994,表8.成果转化!$H$5:$H$9994,B103)</f>
        <v>0</v>
      </c>
      <c r="AA103" s="155">
        <f>SUMIFS(表9.咨询报告!$K$5:$K$10000,表9.咨询报告!$H$5:$H$10000,B103)</f>
        <v>0</v>
      </c>
      <c r="AB103" s="155">
        <f>SUMIFS(表10.标准制订!$K$5:$K$10000,表10.标准制订!$H$5:$H$10000,B103)</f>
        <v>0</v>
      </c>
      <c r="AC103" s="155">
        <f>SUMIFS(表11.其他!$L$5:$L$10000,表11.其他!$I$5:$I$10000,B103)</f>
        <v>0</v>
      </c>
      <c r="AD103" s="167">
        <f t="shared" si="5"/>
        <v>0</v>
      </c>
      <c r="AE103" s="168"/>
    </row>
    <row r="104" ht="20" customHeight="1" spans="1:31">
      <c r="A104" s="155">
        <f>SUBTOTAL(103,$B$7:$B104)</f>
        <v>0</v>
      </c>
      <c r="B104" s="155"/>
      <c r="C104" s="155"/>
      <c r="D104" s="155"/>
      <c r="E104" s="157"/>
      <c r="F104" s="155"/>
      <c r="G104" s="158">
        <f>SUMIFS(表1.科研项目!$K$5:$K$9471,表1.科研项目!$J$5:$J$9471,B104)</f>
        <v>0</v>
      </c>
      <c r="H104" s="158">
        <f>SUMIFS(表2.论文!$J$5:$J$9862,表2.论文!$I$5:$I$9862,B104)</f>
        <v>0</v>
      </c>
      <c r="I104" s="158">
        <f>SUMIFS(表3.知识产权!$J$5:$J$9793,表3.知识产权!$I$5:$I$9793,B104)</f>
        <v>0</v>
      </c>
      <c r="J104" s="158">
        <f>SUMIFS(表4.著作!$K$5:$K$10000,表4.著作!$J$5:$J$10000,B104)</f>
        <v>0</v>
      </c>
      <c r="K104" s="158">
        <f>SUMIFS(表5.科研平台!$J$5:$J$10000,表5.科研平台!$I$5:$I$10000,B104)</f>
        <v>0</v>
      </c>
      <c r="L104" s="158">
        <f>SUMIFS(表6.获奖!$J$5:$J$9952,表6.获奖!$I$5:$I$9952,B104)</f>
        <v>0</v>
      </c>
      <c r="M104" s="158">
        <f>SUMIFS(表7.学术交流!$J$5:$J$9964,表7.学术交流!$I$5:$I$9964,B104)</f>
        <v>0</v>
      </c>
      <c r="N104" s="158">
        <f>SUMIFS(表8.成果转化!$I$5:$I$9994,表8.成果转化!$H$5:$H$9994,B104)</f>
        <v>0</v>
      </c>
      <c r="O104" s="158">
        <f>SUMIFS(表9.咨询报告!$I$5:$I$10000,表9.咨询报告!$H$5:$H$10000,B104)</f>
        <v>0</v>
      </c>
      <c r="P104" s="158">
        <f>SUMIFS(表10.标准制订!$I$5:$I$10000,表10.标准制订!$H$5:$H$10000,B104)</f>
        <v>0</v>
      </c>
      <c r="Q104" s="158">
        <f>SUMIFS(表11.其他!$J$5:$J$10000,表11.其他!$I$5:$I$10000,B104)</f>
        <v>0</v>
      </c>
      <c r="R104" s="162">
        <f t="shared" si="4"/>
        <v>0</v>
      </c>
      <c r="S104" s="155">
        <f>SUMIFS(表1.科研项目!$M$5:$M$9471,表1.科研项目!$J$5:$J$9471,B104)</f>
        <v>0</v>
      </c>
      <c r="T104" s="155">
        <f>SUMIFS(表2.论文!$L$5:$L$9862,表2.论文!$I$5:$I$9862,B104)</f>
        <v>0</v>
      </c>
      <c r="U104" s="155">
        <f>SUMIFS(表3.知识产权!$L$5:$L$9793,表3.知识产权!$I$5:$I$9793,B104)</f>
        <v>0</v>
      </c>
      <c r="V104" s="155">
        <f>SUMIFS(表4.著作!$M$5:$M$10000,表4.著作!$J$5:$J$10000,B104)</f>
        <v>0</v>
      </c>
      <c r="W104" s="155">
        <f>SUMIFS(表5.科研平台!$L$5:$L$10000,表5.科研平台!$I$5:$I$10000,B104)</f>
        <v>0</v>
      </c>
      <c r="X104" s="155">
        <f>SUMIFS(表6.获奖!$L$5:$L$9952,表6.获奖!$I$5:$I$9952,B104)</f>
        <v>0</v>
      </c>
      <c r="Y104" s="155">
        <f>SUMIFS(表7.学术交流!$L$5:$L$9964,表7.学术交流!$I$5:$I$9964,B104)</f>
        <v>0</v>
      </c>
      <c r="Z104" s="155">
        <f>SUMIFS(表8.成果转化!$K$5:$K$9994,表8.成果转化!$H$5:$H$9994,B104)</f>
        <v>0</v>
      </c>
      <c r="AA104" s="155">
        <f>SUMIFS(表9.咨询报告!$K$5:$K$10000,表9.咨询报告!$H$5:$H$10000,B104)</f>
        <v>0</v>
      </c>
      <c r="AB104" s="155">
        <f>SUMIFS(表10.标准制订!$K$5:$K$10000,表10.标准制订!$H$5:$H$10000,B104)</f>
        <v>0</v>
      </c>
      <c r="AC104" s="155">
        <f>SUMIFS(表11.其他!$L$5:$L$10000,表11.其他!$I$5:$I$10000,B104)</f>
        <v>0</v>
      </c>
      <c r="AD104" s="167">
        <f t="shared" si="5"/>
        <v>0</v>
      </c>
      <c r="AE104" s="168"/>
    </row>
    <row r="105" ht="20" customHeight="1" spans="1:31">
      <c r="A105" s="155">
        <f>SUBTOTAL(103,$B$7:$B105)</f>
        <v>0</v>
      </c>
      <c r="B105" s="155"/>
      <c r="C105" s="155"/>
      <c r="D105" s="155"/>
      <c r="E105" s="157"/>
      <c r="F105" s="155"/>
      <c r="G105" s="158">
        <f>SUMIFS(表1.科研项目!$K$5:$K$9471,表1.科研项目!$J$5:$J$9471,B105)</f>
        <v>0</v>
      </c>
      <c r="H105" s="158">
        <f>SUMIFS(表2.论文!$J$5:$J$9862,表2.论文!$I$5:$I$9862,B105)</f>
        <v>0</v>
      </c>
      <c r="I105" s="158">
        <f>SUMIFS(表3.知识产权!$J$5:$J$9793,表3.知识产权!$I$5:$I$9793,B105)</f>
        <v>0</v>
      </c>
      <c r="J105" s="158">
        <f>SUMIFS(表4.著作!$K$5:$K$10000,表4.著作!$J$5:$J$10000,B105)</f>
        <v>0</v>
      </c>
      <c r="K105" s="158">
        <f>SUMIFS(表5.科研平台!$J$5:$J$10000,表5.科研平台!$I$5:$I$10000,B105)</f>
        <v>0</v>
      </c>
      <c r="L105" s="158">
        <f>SUMIFS(表6.获奖!$J$5:$J$9952,表6.获奖!$I$5:$I$9952,B105)</f>
        <v>0</v>
      </c>
      <c r="M105" s="158">
        <f>SUMIFS(表7.学术交流!$J$5:$J$9964,表7.学术交流!$I$5:$I$9964,B105)</f>
        <v>0</v>
      </c>
      <c r="N105" s="158">
        <f>SUMIFS(表8.成果转化!$I$5:$I$9994,表8.成果转化!$H$5:$H$9994,B105)</f>
        <v>0</v>
      </c>
      <c r="O105" s="158">
        <f>SUMIFS(表9.咨询报告!$I$5:$I$10000,表9.咨询报告!$H$5:$H$10000,B105)</f>
        <v>0</v>
      </c>
      <c r="P105" s="158">
        <f>SUMIFS(表10.标准制订!$I$5:$I$10000,表10.标准制订!$H$5:$H$10000,B105)</f>
        <v>0</v>
      </c>
      <c r="Q105" s="158">
        <f>SUMIFS(表11.其他!$J$5:$J$10000,表11.其他!$I$5:$I$10000,B105)</f>
        <v>0</v>
      </c>
      <c r="R105" s="162">
        <f t="shared" si="4"/>
        <v>0</v>
      </c>
      <c r="S105" s="155">
        <f>SUMIFS(表1.科研项目!$M$5:$M$9471,表1.科研项目!$J$5:$J$9471,B105)</f>
        <v>0</v>
      </c>
      <c r="T105" s="155">
        <f>SUMIFS(表2.论文!$L$5:$L$9862,表2.论文!$I$5:$I$9862,B105)</f>
        <v>0</v>
      </c>
      <c r="U105" s="155">
        <f>SUMIFS(表3.知识产权!$L$5:$L$9793,表3.知识产权!$I$5:$I$9793,B105)</f>
        <v>0</v>
      </c>
      <c r="V105" s="155">
        <f>SUMIFS(表4.著作!$M$5:$M$10000,表4.著作!$J$5:$J$10000,B105)</f>
        <v>0</v>
      </c>
      <c r="W105" s="155">
        <f>SUMIFS(表5.科研平台!$L$5:$L$10000,表5.科研平台!$I$5:$I$10000,B105)</f>
        <v>0</v>
      </c>
      <c r="X105" s="155">
        <f>SUMIFS(表6.获奖!$L$5:$L$9952,表6.获奖!$I$5:$I$9952,B105)</f>
        <v>0</v>
      </c>
      <c r="Y105" s="155">
        <f>SUMIFS(表7.学术交流!$L$5:$L$9964,表7.学术交流!$I$5:$I$9964,B105)</f>
        <v>0</v>
      </c>
      <c r="Z105" s="155">
        <f>SUMIFS(表8.成果转化!$K$5:$K$9994,表8.成果转化!$H$5:$H$9994,B105)</f>
        <v>0</v>
      </c>
      <c r="AA105" s="155">
        <f>SUMIFS(表9.咨询报告!$K$5:$K$10000,表9.咨询报告!$H$5:$H$10000,B105)</f>
        <v>0</v>
      </c>
      <c r="AB105" s="155">
        <f>SUMIFS(表10.标准制订!$K$5:$K$10000,表10.标准制订!$H$5:$H$10000,B105)</f>
        <v>0</v>
      </c>
      <c r="AC105" s="155">
        <f>SUMIFS(表11.其他!$L$5:$L$10000,表11.其他!$I$5:$I$10000,B105)</f>
        <v>0</v>
      </c>
      <c r="AD105" s="167">
        <f t="shared" si="5"/>
        <v>0</v>
      </c>
      <c r="AE105" s="168"/>
    </row>
    <row r="106" ht="20" customHeight="1" spans="1:31">
      <c r="A106" s="155">
        <f>SUBTOTAL(103,$B$7:$B106)</f>
        <v>0</v>
      </c>
      <c r="B106" s="155"/>
      <c r="C106" s="155"/>
      <c r="D106" s="155"/>
      <c r="E106" s="157"/>
      <c r="F106" s="155"/>
      <c r="G106" s="158">
        <f>SUMIFS(表1.科研项目!$K$5:$K$9471,表1.科研项目!$J$5:$J$9471,B106)</f>
        <v>0</v>
      </c>
      <c r="H106" s="158">
        <f>SUMIFS(表2.论文!$J$5:$J$9862,表2.论文!$I$5:$I$9862,B106)</f>
        <v>0</v>
      </c>
      <c r="I106" s="158">
        <f>SUMIFS(表3.知识产权!$J$5:$J$9793,表3.知识产权!$I$5:$I$9793,B106)</f>
        <v>0</v>
      </c>
      <c r="J106" s="158">
        <f>SUMIFS(表4.著作!$K$5:$K$10000,表4.著作!$J$5:$J$10000,B106)</f>
        <v>0</v>
      </c>
      <c r="K106" s="158">
        <f>SUMIFS(表5.科研平台!$J$5:$J$10000,表5.科研平台!$I$5:$I$10000,B106)</f>
        <v>0</v>
      </c>
      <c r="L106" s="158">
        <f>SUMIFS(表6.获奖!$J$5:$J$9952,表6.获奖!$I$5:$I$9952,B106)</f>
        <v>0</v>
      </c>
      <c r="M106" s="158">
        <f>SUMIFS(表7.学术交流!$J$5:$J$9964,表7.学术交流!$I$5:$I$9964,B106)</f>
        <v>0</v>
      </c>
      <c r="N106" s="158">
        <f>SUMIFS(表8.成果转化!$I$5:$I$9994,表8.成果转化!$H$5:$H$9994,B106)</f>
        <v>0</v>
      </c>
      <c r="O106" s="158">
        <f>SUMIFS(表9.咨询报告!$I$5:$I$10000,表9.咨询报告!$H$5:$H$10000,B106)</f>
        <v>0</v>
      </c>
      <c r="P106" s="158">
        <f>SUMIFS(表10.标准制订!$I$5:$I$10000,表10.标准制订!$H$5:$H$10000,B106)</f>
        <v>0</v>
      </c>
      <c r="Q106" s="158">
        <f>SUMIFS(表11.其他!$J$5:$J$10000,表11.其他!$I$5:$I$10000,B106)</f>
        <v>0</v>
      </c>
      <c r="R106" s="162">
        <f t="shared" si="4"/>
        <v>0</v>
      </c>
      <c r="S106" s="155">
        <f>SUMIFS(表1.科研项目!$M$5:$M$9471,表1.科研项目!$J$5:$J$9471,B106)</f>
        <v>0</v>
      </c>
      <c r="T106" s="155">
        <f>SUMIFS(表2.论文!$L$5:$L$9862,表2.论文!$I$5:$I$9862,B106)</f>
        <v>0</v>
      </c>
      <c r="U106" s="155">
        <f>SUMIFS(表3.知识产权!$L$5:$L$9793,表3.知识产权!$I$5:$I$9793,B106)</f>
        <v>0</v>
      </c>
      <c r="V106" s="155">
        <f>SUMIFS(表4.著作!$M$5:$M$10000,表4.著作!$J$5:$J$10000,B106)</f>
        <v>0</v>
      </c>
      <c r="W106" s="155">
        <f>SUMIFS(表5.科研平台!$L$5:$L$10000,表5.科研平台!$I$5:$I$10000,B106)</f>
        <v>0</v>
      </c>
      <c r="X106" s="155">
        <f>SUMIFS(表6.获奖!$L$5:$L$9952,表6.获奖!$I$5:$I$9952,B106)</f>
        <v>0</v>
      </c>
      <c r="Y106" s="155">
        <f>SUMIFS(表7.学术交流!$L$5:$L$9964,表7.学术交流!$I$5:$I$9964,B106)</f>
        <v>0</v>
      </c>
      <c r="Z106" s="155">
        <f>SUMIFS(表8.成果转化!$K$5:$K$9994,表8.成果转化!$H$5:$H$9994,B106)</f>
        <v>0</v>
      </c>
      <c r="AA106" s="155">
        <f>SUMIFS(表9.咨询报告!$K$5:$K$10000,表9.咨询报告!$H$5:$H$10000,B106)</f>
        <v>0</v>
      </c>
      <c r="AB106" s="155">
        <f>SUMIFS(表10.标准制订!$K$5:$K$10000,表10.标准制订!$H$5:$H$10000,B106)</f>
        <v>0</v>
      </c>
      <c r="AC106" s="155">
        <f>SUMIFS(表11.其他!$L$5:$L$10000,表11.其他!$I$5:$I$10000,B106)</f>
        <v>0</v>
      </c>
      <c r="AD106" s="167">
        <f t="shared" si="5"/>
        <v>0</v>
      </c>
      <c r="AE106" s="168"/>
    </row>
    <row r="107" ht="20" customHeight="1" spans="1:31">
      <c r="A107" s="155">
        <f>SUBTOTAL(103,$B$7:$B107)</f>
        <v>0</v>
      </c>
      <c r="B107" s="155"/>
      <c r="C107" s="155"/>
      <c r="D107" s="155"/>
      <c r="E107" s="157"/>
      <c r="F107" s="155"/>
      <c r="G107" s="158">
        <f>SUMIFS(表1.科研项目!$K$5:$K$9471,表1.科研项目!$J$5:$J$9471,B107)</f>
        <v>0</v>
      </c>
      <c r="H107" s="158">
        <f>SUMIFS(表2.论文!$J$5:$J$9862,表2.论文!$I$5:$I$9862,B107)</f>
        <v>0</v>
      </c>
      <c r="I107" s="158">
        <f>SUMIFS(表3.知识产权!$J$5:$J$9793,表3.知识产权!$I$5:$I$9793,B107)</f>
        <v>0</v>
      </c>
      <c r="J107" s="158">
        <f>SUMIFS(表4.著作!$K$5:$K$10000,表4.著作!$J$5:$J$10000,B107)</f>
        <v>0</v>
      </c>
      <c r="K107" s="158">
        <f>SUMIFS(表5.科研平台!$J$5:$J$10000,表5.科研平台!$I$5:$I$10000,B107)</f>
        <v>0</v>
      </c>
      <c r="L107" s="158">
        <f>SUMIFS(表6.获奖!$J$5:$J$9952,表6.获奖!$I$5:$I$9952,B107)</f>
        <v>0</v>
      </c>
      <c r="M107" s="158">
        <f>SUMIFS(表7.学术交流!$J$5:$J$9964,表7.学术交流!$I$5:$I$9964,B107)</f>
        <v>0</v>
      </c>
      <c r="N107" s="158">
        <f>SUMIFS(表8.成果转化!$I$5:$I$9994,表8.成果转化!$H$5:$H$9994,B107)</f>
        <v>0</v>
      </c>
      <c r="O107" s="158">
        <f>SUMIFS(表9.咨询报告!$I$5:$I$10000,表9.咨询报告!$H$5:$H$10000,B107)</f>
        <v>0</v>
      </c>
      <c r="P107" s="158">
        <f>SUMIFS(表10.标准制订!$I$5:$I$10000,表10.标准制订!$H$5:$H$10000,B107)</f>
        <v>0</v>
      </c>
      <c r="Q107" s="158">
        <f>SUMIFS(表11.其他!$J$5:$J$10000,表11.其他!$I$5:$I$10000,B107)</f>
        <v>0</v>
      </c>
      <c r="R107" s="162">
        <f t="shared" si="4"/>
        <v>0</v>
      </c>
      <c r="S107" s="155">
        <f>SUMIFS(表1.科研项目!$M$5:$M$9471,表1.科研项目!$J$5:$J$9471,B107)</f>
        <v>0</v>
      </c>
      <c r="T107" s="155">
        <f>SUMIFS(表2.论文!$L$5:$L$9862,表2.论文!$I$5:$I$9862,B107)</f>
        <v>0</v>
      </c>
      <c r="U107" s="155">
        <f>SUMIFS(表3.知识产权!$L$5:$L$9793,表3.知识产权!$I$5:$I$9793,B107)</f>
        <v>0</v>
      </c>
      <c r="V107" s="155">
        <f>SUMIFS(表4.著作!$M$5:$M$10000,表4.著作!$J$5:$J$10000,B107)</f>
        <v>0</v>
      </c>
      <c r="W107" s="155">
        <f>SUMIFS(表5.科研平台!$L$5:$L$10000,表5.科研平台!$I$5:$I$10000,B107)</f>
        <v>0</v>
      </c>
      <c r="X107" s="155">
        <f>SUMIFS(表6.获奖!$L$5:$L$9952,表6.获奖!$I$5:$I$9952,B107)</f>
        <v>0</v>
      </c>
      <c r="Y107" s="155">
        <f>SUMIFS(表7.学术交流!$L$5:$L$9964,表7.学术交流!$I$5:$I$9964,B107)</f>
        <v>0</v>
      </c>
      <c r="Z107" s="155">
        <f>SUMIFS(表8.成果转化!$K$5:$K$9994,表8.成果转化!$H$5:$H$9994,B107)</f>
        <v>0</v>
      </c>
      <c r="AA107" s="155">
        <f>SUMIFS(表9.咨询报告!$K$5:$K$10000,表9.咨询报告!$H$5:$H$10000,B107)</f>
        <v>0</v>
      </c>
      <c r="AB107" s="155">
        <f>SUMIFS(表10.标准制订!$K$5:$K$10000,表10.标准制订!$H$5:$H$10000,B107)</f>
        <v>0</v>
      </c>
      <c r="AC107" s="155">
        <f>SUMIFS(表11.其他!$L$5:$L$10000,表11.其他!$I$5:$I$10000,B107)</f>
        <v>0</v>
      </c>
      <c r="AD107" s="167">
        <f t="shared" si="5"/>
        <v>0</v>
      </c>
      <c r="AE107" s="168"/>
    </row>
    <row r="108" ht="20" customHeight="1" spans="1:31">
      <c r="A108" s="155">
        <f>SUBTOTAL(103,$B$7:$B108)</f>
        <v>0</v>
      </c>
      <c r="B108" s="155"/>
      <c r="C108" s="155"/>
      <c r="D108" s="155"/>
      <c r="E108" s="159"/>
      <c r="F108" s="159"/>
      <c r="G108" s="158">
        <f>SUMIFS(表1.科研项目!$K$5:$K$9471,表1.科研项目!$J$5:$J$9471,B108)</f>
        <v>0</v>
      </c>
      <c r="H108" s="158">
        <f>SUMIFS(表2.论文!$J$5:$J$9862,表2.论文!$I$5:$I$9862,B108)</f>
        <v>0</v>
      </c>
      <c r="I108" s="158">
        <f>SUMIFS(表3.知识产权!$J$5:$J$9793,表3.知识产权!$I$5:$I$9793,B108)</f>
        <v>0</v>
      </c>
      <c r="J108" s="158">
        <f>SUMIFS(表4.著作!$K$5:$K$10000,表4.著作!$J$5:$J$10000,B108)</f>
        <v>0</v>
      </c>
      <c r="K108" s="158">
        <f>SUMIFS(表5.科研平台!$J$5:$J$10000,表5.科研平台!$I$5:$I$10000,B108)</f>
        <v>0</v>
      </c>
      <c r="L108" s="158">
        <f>SUMIFS(表6.获奖!$J$5:$J$9952,表6.获奖!$I$5:$I$9952,B108)</f>
        <v>0</v>
      </c>
      <c r="M108" s="158">
        <f>SUMIFS(表7.学术交流!$J$5:$J$9964,表7.学术交流!$I$5:$I$9964,B108)</f>
        <v>0</v>
      </c>
      <c r="N108" s="158">
        <f>SUMIFS(表8.成果转化!$I$5:$I$9994,表8.成果转化!$H$5:$H$9994,B108)</f>
        <v>0</v>
      </c>
      <c r="O108" s="158">
        <f>SUMIFS(表9.咨询报告!$I$5:$I$10000,表9.咨询报告!$H$5:$H$10000,B108)</f>
        <v>0</v>
      </c>
      <c r="P108" s="158">
        <f>SUMIFS(表10.标准制订!$I$5:$I$10000,表10.标准制订!$H$5:$H$10000,B108)</f>
        <v>0</v>
      </c>
      <c r="Q108" s="158">
        <f>SUMIFS(表11.其他!$J$5:$J$10000,表11.其他!$I$5:$I$10000,B108)</f>
        <v>0</v>
      </c>
      <c r="R108" s="162">
        <f t="shared" si="4"/>
        <v>0</v>
      </c>
      <c r="S108" s="155">
        <f>SUMIFS(表1.科研项目!$M$5:$M$9471,表1.科研项目!$J$5:$J$9471,B108)</f>
        <v>0</v>
      </c>
      <c r="T108" s="155">
        <f>SUMIFS(表2.论文!$L$5:$L$9862,表2.论文!$I$5:$I$9862,B108)</f>
        <v>0</v>
      </c>
      <c r="U108" s="155">
        <f>SUMIFS(表3.知识产权!$L$5:$L$9793,表3.知识产权!$I$5:$I$9793,B108)</f>
        <v>0</v>
      </c>
      <c r="V108" s="155">
        <f>SUMIFS(表4.著作!$M$5:$M$10000,表4.著作!$J$5:$J$10000,B108)</f>
        <v>0</v>
      </c>
      <c r="W108" s="155">
        <f>SUMIFS(表5.科研平台!$L$5:$L$10000,表5.科研平台!$I$5:$I$10000,B108)</f>
        <v>0</v>
      </c>
      <c r="X108" s="155">
        <f>SUMIFS(表6.获奖!$L$5:$L$9952,表6.获奖!$I$5:$I$9952,B108)</f>
        <v>0</v>
      </c>
      <c r="Y108" s="155">
        <f>SUMIFS(表7.学术交流!$L$5:$L$9964,表7.学术交流!$I$5:$I$9964,B108)</f>
        <v>0</v>
      </c>
      <c r="Z108" s="155">
        <f>SUMIFS(表8.成果转化!$K$5:$K$9994,表8.成果转化!$H$5:$H$9994,B108)</f>
        <v>0</v>
      </c>
      <c r="AA108" s="155">
        <f>SUMIFS(表9.咨询报告!$K$5:$K$10000,表9.咨询报告!$H$5:$H$10000,B108)</f>
        <v>0</v>
      </c>
      <c r="AB108" s="155">
        <f>SUMIFS(表10.标准制订!$K$5:$K$10000,表10.标准制订!$H$5:$H$10000,B108)</f>
        <v>0</v>
      </c>
      <c r="AC108" s="155">
        <f>SUMIFS(表11.其他!$L$5:$L$10000,表11.其他!$I$5:$I$10000,B108)</f>
        <v>0</v>
      </c>
      <c r="AD108" s="167">
        <f t="shared" si="5"/>
        <v>0</v>
      </c>
      <c r="AE108" s="168"/>
    </row>
    <row r="109" ht="20" customHeight="1" spans="1:31">
      <c r="A109" s="155">
        <f>SUBTOTAL(103,$B$7:$B109)</f>
        <v>0</v>
      </c>
      <c r="B109" s="155"/>
      <c r="C109" s="155"/>
      <c r="D109" s="155"/>
      <c r="E109" s="157"/>
      <c r="F109" s="155"/>
      <c r="G109" s="158">
        <f>SUMIFS(表1.科研项目!$K$5:$K$9471,表1.科研项目!$J$5:$J$9471,B109)</f>
        <v>0</v>
      </c>
      <c r="H109" s="158">
        <f>SUMIFS(表2.论文!$J$5:$J$9862,表2.论文!$I$5:$I$9862,B109)</f>
        <v>0</v>
      </c>
      <c r="I109" s="158">
        <f>SUMIFS(表3.知识产权!$J$5:$J$9793,表3.知识产权!$I$5:$I$9793,B109)</f>
        <v>0</v>
      </c>
      <c r="J109" s="158">
        <f>SUMIFS(表4.著作!$K$5:$K$10000,表4.著作!$J$5:$J$10000,B109)</f>
        <v>0</v>
      </c>
      <c r="K109" s="158">
        <f>SUMIFS(表5.科研平台!$J$5:$J$10000,表5.科研平台!$I$5:$I$10000,B109)</f>
        <v>0</v>
      </c>
      <c r="L109" s="158">
        <f>SUMIFS(表6.获奖!$J$5:$J$9952,表6.获奖!$I$5:$I$9952,B109)</f>
        <v>0</v>
      </c>
      <c r="M109" s="158">
        <f>SUMIFS(表7.学术交流!$J$5:$J$9964,表7.学术交流!$I$5:$I$9964,B109)</f>
        <v>0</v>
      </c>
      <c r="N109" s="158">
        <f>SUMIFS(表8.成果转化!$I$5:$I$9994,表8.成果转化!$H$5:$H$9994,B109)</f>
        <v>0</v>
      </c>
      <c r="O109" s="158">
        <f>SUMIFS(表9.咨询报告!$I$5:$I$10000,表9.咨询报告!$H$5:$H$10000,B109)</f>
        <v>0</v>
      </c>
      <c r="P109" s="158">
        <f>SUMIFS(表10.标准制订!$I$5:$I$10000,表10.标准制订!$H$5:$H$10000,B109)</f>
        <v>0</v>
      </c>
      <c r="Q109" s="158">
        <f>SUMIFS(表11.其他!$J$5:$J$10000,表11.其他!$I$5:$I$10000,B109)</f>
        <v>0</v>
      </c>
      <c r="R109" s="162">
        <f t="shared" si="4"/>
        <v>0</v>
      </c>
      <c r="S109" s="155">
        <f>SUMIFS(表1.科研项目!$M$5:$M$9471,表1.科研项目!$J$5:$J$9471,B109)</f>
        <v>0</v>
      </c>
      <c r="T109" s="155">
        <f>SUMIFS(表2.论文!$L$5:$L$9862,表2.论文!$I$5:$I$9862,B109)</f>
        <v>0</v>
      </c>
      <c r="U109" s="155">
        <f>SUMIFS(表3.知识产权!$L$5:$L$9793,表3.知识产权!$I$5:$I$9793,B109)</f>
        <v>0</v>
      </c>
      <c r="V109" s="155">
        <f>SUMIFS(表4.著作!$M$5:$M$10000,表4.著作!$J$5:$J$10000,B109)</f>
        <v>0</v>
      </c>
      <c r="W109" s="155">
        <f>SUMIFS(表5.科研平台!$L$5:$L$10000,表5.科研平台!$I$5:$I$10000,B109)</f>
        <v>0</v>
      </c>
      <c r="X109" s="155">
        <f>SUMIFS(表6.获奖!$L$5:$L$9952,表6.获奖!$I$5:$I$9952,B109)</f>
        <v>0</v>
      </c>
      <c r="Y109" s="155">
        <f>SUMIFS(表7.学术交流!$L$5:$L$9964,表7.学术交流!$I$5:$I$9964,B109)</f>
        <v>0</v>
      </c>
      <c r="Z109" s="155">
        <f>SUMIFS(表8.成果转化!$K$5:$K$9994,表8.成果转化!$H$5:$H$9994,B109)</f>
        <v>0</v>
      </c>
      <c r="AA109" s="155">
        <f>SUMIFS(表9.咨询报告!$K$5:$K$10000,表9.咨询报告!$H$5:$H$10000,B109)</f>
        <v>0</v>
      </c>
      <c r="AB109" s="155">
        <f>SUMIFS(表10.标准制订!$K$5:$K$10000,表10.标准制订!$H$5:$H$10000,B109)</f>
        <v>0</v>
      </c>
      <c r="AC109" s="155">
        <f>SUMIFS(表11.其他!$L$5:$L$10000,表11.其他!$I$5:$I$10000,B109)</f>
        <v>0</v>
      </c>
      <c r="AD109" s="167">
        <f t="shared" si="5"/>
        <v>0</v>
      </c>
      <c r="AE109" s="168"/>
    </row>
    <row r="110" ht="20" customHeight="1" spans="1:31">
      <c r="A110" s="155">
        <f>SUBTOTAL(103,$B$7:$B110)</f>
        <v>0</v>
      </c>
      <c r="B110" s="155"/>
      <c r="C110" s="155"/>
      <c r="D110" s="155"/>
      <c r="E110" s="157"/>
      <c r="F110" s="155"/>
      <c r="G110" s="158">
        <f>SUMIFS(表1.科研项目!$K$5:$K$9471,表1.科研项目!$J$5:$J$9471,B110)</f>
        <v>0</v>
      </c>
      <c r="H110" s="158">
        <f>SUMIFS(表2.论文!$J$5:$J$9862,表2.论文!$I$5:$I$9862,B110)</f>
        <v>0</v>
      </c>
      <c r="I110" s="158">
        <f>SUMIFS(表3.知识产权!$J$5:$J$9793,表3.知识产权!$I$5:$I$9793,B110)</f>
        <v>0</v>
      </c>
      <c r="J110" s="158">
        <f>SUMIFS(表4.著作!$K$5:$K$10000,表4.著作!$J$5:$J$10000,B110)</f>
        <v>0</v>
      </c>
      <c r="K110" s="158">
        <f>SUMIFS(表5.科研平台!$J$5:$J$10000,表5.科研平台!$I$5:$I$10000,B110)</f>
        <v>0</v>
      </c>
      <c r="L110" s="158">
        <f>SUMIFS(表6.获奖!$J$5:$J$9952,表6.获奖!$I$5:$I$9952,B110)</f>
        <v>0</v>
      </c>
      <c r="M110" s="158">
        <f>SUMIFS(表7.学术交流!$J$5:$J$9964,表7.学术交流!$I$5:$I$9964,B110)</f>
        <v>0</v>
      </c>
      <c r="N110" s="158">
        <f>SUMIFS(表8.成果转化!$I$5:$I$9994,表8.成果转化!$H$5:$H$9994,B110)</f>
        <v>0</v>
      </c>
      <c r="O110" s="158">
        <f>SUMIFS(表9.咨询报告!$I$5:$I$10000,表9.咨询报告!$H$5:$H$10000,B110)</f>
        <v>0</v>
      </c>
      <c r="P110" s="158">
        <f>SUMIFS(表10.标准制订!$I$5:$I$10000,表10.标准制订!$H$5:$H$10000,B110)</f>
        <v>0</v>
      </c>
      <c r="Q110" s="158">
        <f>SUMIFS(表11.其他!$J$5:$J$10000,表11.其他!$I$5:$I$10000,B110)</f>
        <v>0</v>
      </c>
      <c r="R110" s="162">
        <f t="shared" si="4"/>
        <v>0</v>
      </c>
      <c r="S110" s="155">
        <f>SUMIFS(表1.科研项目!$M$5:$M$9471,表1.科研项目!$J$5:$J$9471,B110)</f>
        <v>0</v>
      </c>
      <c r="T110" s="155">
        <f>SUMIFS(表2.论文!$L$5:$L$9862,表2.论文!$I$5:$I$9862,B110)</f>
        <v>0</v>
      </c>
      <c r="U110" s="155">
        <f>SUMIFS(表3.知识产权!$L$5:$L$9793,表3.知识产权!$I$5:$I$9793,B110)</f>
        <v>0</v>
      </c>
      <c r="V110" s="155">
        <f>SUMIFS(表4.著作!$M$5:$M$10000,表4.著作!$J$5:$J$10000,B110)</f>
        <v>0</v>
      </c>
      <c r="W110" s="155">
        <f>SUMIFS(表5.科研平台!$L$5:$L$10000,表5.科研平台!$I$5:$I$10000,B110)</f>
        <v>0</v>
      </c>
      <c r="X110" s="155">
        <f>SUMIFS(表6.获奖!$L$5:$L$9952,表6.获奖!$I$5:$I$9952,B110)</f>
        <v>0</v>
      </c>
      <c r="Y110" s="155">
        <f>SUMIFS(表7.学术交流!$L$5:$L$9964,表7.学术交流!$I$5:$I$9964,B110)</f>
        <v>0</v>
      </c>
      <c r="Z110" s="155">
        <f>SUMIFS(表8.成果转化!$K$5:$K$9994,表8.成果转化!$H$5:$H$9994,B110)</f>
        <v>0</v>
      </c>
      <c r="AA110" s="155">
        <f>SUMIFS(表9.咨询报告!$K$5:$K$10000,表9.咨询报告!$H$5:$H$10000,B110)</f>
        <v>0</v>
      </c>
      <c r="AB110" s="155">
        <f>SUMIFS(表10.标准制订!$K$5:$K$10000,表10.标准制订!$H$5:$H$10000,B110)</f>
        <v>0</v>
      </c>
      <c r="AC110" s="155">
        <f>SUMIFS(表11.其他!$L$5:$L$10000,表11.其他!$I$5:$I$10000,B110)</f>
        <v>0</v>
      </c>
      <c r="AD110" s="167">
        <f t="shared" si="5"/>
        <v>0</v>
      </c>
      <c r="AE110" s="168"/>
    </row>
    <row r="111" ht="20" customHeight="1" spans="1:31">
      <c r="A111" s="155">
        <f>SUBTOTAL(103,$B$7:$B111)</f>
        <v>0</v>
      </c>
      <c r="B111" s="155"/>
      <c r="C111" s="155"/>
      <c r="D111" s="155"/>
      <c r="E111" s="157"/>
      <c r="F111" s="155"/>
      <c r="G111" s="158">
        <f>SUMIFS(表1.科研项目!$K$5:$K$9471,表1.科研项目!$J$5:$J$9471,B111)</f>
        <v>0</v>
      </c>
      <c r="H111" s="158">
        <f>SUMIFS(表2.论文!$J$5:$J$9862,表2.论文!$I$5:$I$9862,B111)</f>
        <v>0</v>
      </c>
      <c r="I111" s="158">
        <f>SUMIFS(表3.知识产权!$J$5:$J$9793,表3.知识产权!$I$5:$I$9793,B111)</f>
        <v>0</v>
      </c>
      <c r="J111" s="158">
        <f>SUMIFS(表4.著作!$K$5:$K$10000,表4.著作!$J$5:$J$10000,B111)</f>
        <v>0</v>
      </c>
      <c r="K111" s="158">
        <f>SUMIFS(表5.科研平台!$J$5:$J$10000,表5.科研平台!$I$5:$I$10000,B111)</f>
        <v>0</v>
      </c>
      <c r="L111" s="158">
        <f>SUMIFS(表6.获奖!$J$5:$J$9952,表6.获奖!$I$5:$I$9952,B111)</f>
        <v>0</v>
      </c>
      <c r="M111" s="158">
        <f>SUMIFS(表7.学术交流!$J$5:$J$9964,表7.学术交流!$I$5:$I$9964,B111)</f>
        <v>0</v>
      </c>
      <c r="N111" s="158">
        <f>SUMIFS(表8.成果转化!$I$5:$I$9994,表8.成果转化!$H$5:$H$9994,B111)</f>
        <v>0</v>
      </c>
      <c r="O111" s="158">
        <f>SUMIFS(表9.咨询报告!$I$5:$I$10000,表9.咨询报告!$H$5:$H$10000,B111)</f>
        <v>0</v>
      </c>
      <c r="P111" s="158">
        <f>SUMIFS(表10.标准制订!$I$5:$I$10000,表10.标准制订!$H$5:$H$10000,B111)</f>
        <v>0</v>
      </c>
      <c r="Q111" s="158">
        <f>SUMIFS(表11.其他!$J$5:$J$10000,表11.其他!$I$5:$I$10000,B111)</f>
        <v>0</v>
      </c>
      <c r="R111" s="162">
        <f t="shared" si="4"/>
        <v>0</v>
      </c>
      <c r="S111" s="155">
        <f>SUMIFS(表1.科研项目!$M$5:$M$9471,表1.科研项目!$J$5:$J$9471,B111)</f>
        <v>0</v>
      </c>
      <c r="T111" s="155">
        <f>SUMIFS(表2.论文!$L$5:$L$9862,表2.论文!$I$5:$I$9862,B111)</f>
        <v>0</v>
      </c>
      <c r="U111" s="155">
        <f>SUMIFS(表3.知识产权!$L$5:$L$9793,表3.知识产权!$I$5:$I$9793,B111)</f>
        <v>0</v>
      </c>
      <c r="V111" s="155">
        <f>SUMIFS(表4.著作!$M$5:$M$10000,表4.著作!$J$5:$J$10000,B111)</f>
        <v>0</v>
      </c>
      <c r="W111" s="155">
        <f>SUMIFS(表5.科研平台!$L$5:$L$10000,表5.科研平台!$I$5:$I$10000,B111)</f>
        <v>0</v>
      </c>
      <c r="X111" s="155">
        <f>SUMIFS(表6.获奖!$L$5:$L$9952,表6.获奖!$I$5:$I$9952,B111)</f>
        <v>0</v>
      </c>
      <c r="Y111" s="155">
        <f>SUMIFS(表7.学术交流!$L$5:$L$9964,表7.学术交流!$I$5:$I$9964,B111)</f>
        <v>0</v>
      </c>
      <c r="Z111" s="155">
        <f>SUMIFS(表8.成果转化!$K$5:$K$9994,表8.成果转化!$H$5:$H$9994,B111)</f>
        <v>0</v>
      </c>
      <c r="AA111" s="155">
        <f>SUMIFS(表9.咨询报告!$K$5:$K$10000,表9.咨询报告!$H$5:$H$10000,B111)</f>
        <v>0</v>
      </c>
      <c r="AB111" s="155">
        <f>SUMIFS(表10.标准制订!$K$5:$K$10000,表10.标准制订!$H$5:$H$10000,B111)</f>
        <v>0</v>
      </c>
      <c r="AC111" s="155">
        <f>SUMIFS(表11.其他!$L$5:$L$10000,表11.其他!$I$5:$I$10000,B111)</f>
        <v>0</v>
      </c>
      <c r="AD111" s="167">
        <f t="shared" si="5"/>
        <v>0</v>
      </c>
      <c r="AE111" s="168"/>
    </row>
    <row r="112" ht="20" customHeight="1" spans="1:31">
      <c r="A112" s="155">
        <f>SUBTOTAL(103,$B$7:$B112)</f>
        <v>0</v>
      </c>
      <c r="B112" s="155"/>
      <c r="C112" s="155"/>
      <c r="D112" s="155"/>
      <c r="E112" s="157"/>
      <c r="F112" s="155"/>
      <c r="G112" s="158">
        <f>SUMIFS(表1.科研项目!$K$5:$K$9471,表1.科研项目!$J$5:$J$9471,B112)</f>
        <v>0</v>
      </c>
      <c r="H112" s="158">
        <f>SUMIFS(表2.论文!$J$5:$J$9862,表2.论文!$I$5:$I$9862,B112)</f>
        <v>0</v>
      </c>
      <c r="I112" s="158">
        <f>SUMIFS(表3.知识产权!$J$5:$J$9793,表3.知识产权!$I$5:$I$9793,B112)</f>
        <v>0</v>
      </c>
      <c r="J112" s="158">
        <f>SUMIFS(表4.著作!$K$5:$K$10000,表4.著作!$J$5:$J$10000,B112)</f>
        <v>0</v>
      </c>
      <c r="K112" s="158">
        <f>SUMIFS(表5.科研平台!$J$5:$J$10000,表5.科研平台!$I$5:$I$10000,B112)</f>
        <v>0</v>
      </c>
      <c r="L112" s="158">
        <f>SUMIFS(表6.获奖!$J$5:$J$9952,表6.获奖!$I$5:$I$9952,B112)</f>
        <v>0</v>
      </c>
      <c r="M112" s="158">
        <f>SUMIFS(表7.学术交流!$J$5:$J$9964,表7.学术交流!$I$5:$I$9964,B112)</f>
        <v>0</v>
      </c>
      <c r="N112" s="158">
        <f>SUMIFS(表8.成果转化!$I$5:$I$9994,表8.成果转化!$H$5:$H$9994,B112)</f>
        <v>0</v>
      </c>
      <c r="O112" s="158">
        <f>SUMIFS(表9.咨询报告!$I$5:$I$10000,表9.咨询报告!$H$5:$H$10000,B112)</f>
        <v>0</v>
      </c>
      <c r="P112" s="158">
        <f>SUMIFS(表10.标准制订!$I$5:$I$10000,表10.标准制订!$H$5:$H$10000,B112)</f>
        <v>0</v>
      </c>
      <c r="Q112" s="158">
        <f>SUMIFS(表11.其他!$J$5:$J$10000,表11.其他!$I$5:$I$10000,B112)</f>
        <v>0</v>
      </c>
      <c r="R112" s="162">
        <f t="shared" si="4"/>
        <v>0</v>
      </c>
      <c r="S112" s="155">
        <f>SUMIFS(表1.科研项目!$M$5:$M$9471,表1.科研项目!$J$5:$J$9471,B112)</f>
        <v>0</v>
      </c>
      <c r="T112" s="155">
        <f>SUMIFS(表2.论文!$L$5:$L$9862,表2.论文!$I$5:$I$9862,B112)</f>
        <v>0</v>
      </c>
      <c r="U112" s="155">
        <f>SUMIFS(表3.知识产权!$L$5:$L$9793,表3.知识产权!$I$5:$I$9793,B112)</f>
        <v>0</v>
      </c>
      <c r="V112" s="155">
        <f>SUMIFS(表4.著作!$M$5:$M$10000,表4.著作!$J$5:$J$10000,B112)</f>
        <v>0</v>
      </c>
      <c r="W112" s="155">
        <f>SUMIFS(表5.科研平台!$L$5:$L$10000,表5.科研平台!$I$5:$I$10000,B112)</f>
        <v>0</v>
      </c>
      <c r="X112" s="155">
        <f>SUMIFS(表6.获奖!$L$5:$L$9952,表6.获奖!$I$5:$I$9952,B112)</f>
        <v>0</v>
      </c>
      <c r="Y112" s="155">
        <f>SUMIFS(表7.学术交流!$L$5:$L$9964,表7.学术交流!$I$5:$I$9964,B112)</f>
        <v>0</v>
      </c>
      <c r="Z112" s="155">
        <f>SUMIFS(表8.成果转化!$K$5:$K$9994,表8.成果转化!$H$5:$H$9994,B112)</f>
        <v>0</v>
      </c>
      <c r="AA112" s="155">
        <f>SUMIFS(表9.咨询报告!$K$5:$K$10000,表9.咨询报告!$H$5:$H$10000,B112)</f>
        <v>0</v>
      </c>
      <c r="AB112" s="155">
        <f>SUMIFS(表10.标准制订!$K$5:$K$10000,表10.标准制订!$H$5:$H$10000,B112)</f>
        <v>0</v>
      </c>
      <c r="AC112" s="155">
        <f>SUMIFS(表11.其他!$L$5:$L$10000,表11.其他!$I$5:$I$10000,B112)</f>
        <v>0</v>
      </c>
      <c r="AD112" s="167">
        <f t="shared" si="5"/>
        <v>0</v>
      </c>
      <c r="AE112" s="168"/>
    </row>
    <row r="113" ht="20" customHeight="1" spans="1:31">
      <c r="A113" s="155">
        <f>SUBTOTAL(103,$B$7:$B113)</f>
        <v>0</v>
      </c>
      <c r="B113" s="155"/>
      <c r="C113" s="155"/>
      <c r="D113" s="155"/>
      <c r="E113" s="157"/>
      <c r="F113" s="155"/>
      <c r="G113" s="158">
        <f>SUMIFS(表1.科研项目!$K$5:$K$9471,表1.科研项目!$J$5:$J$9471,B113)</f>
        <v>0</v>
      </c>
      <c r="H113" s="158">
        <f>SUMIFS(表2.论文!$J$5:$J$9862,表2.论文!$I$5:$I$9862,B113)</f>
        <v>0</v>
      </c>
      <c r="I113" s="158">
        <f>SUMIFS(表3.知识产权!$J$5:$J$9793,表3.知识产权!$I$5:$I$9793,B113)</f>
        <v>0</v>
      </c>
      <c r="J113" s="158">
        <f>SUMIFS(表4.著作!$K$5:$K$10000,表4.著作!$J$5:$J$10000,B113)</f>
        <v>0</v>
      </c>
      <c r="K113" s="158">
        <f>SUMIFS(表5.科研平台!$J$5:$J$10000,表5.科研平台!$I$5:$I$10000,B113)</f>
        <v>0</v>
      </c>
      <c r="L113" s="158">
        <f>SUMIFS(表6.获奖!$J$5:$J$9952,表6.获奖!$I$5:$I$9952,B113)</f>
        <v>0</v>
      </c>
      <c r="M113" s="158">
        <f>SUMIFS(表7.学术交流!$J$5:$J$9964,表7.学术交流!$I$5:$I$9964,B113)</f>
        <v>0</v>
      </c>
      <c r="N113" s="158">
        <f>SUMIFS(表8.成果转化!$I$5:$I$9994,表8.成果转化!$H$5:$H$9994,B113)</f>
        <v>0</v>
      </c>
      <c r="O113" s="158">
        <f>SUMIFS(表9.咨询报告!$I$5:$I$10000,表9.咨询报告!$H$5:$H$10000,B113)</f>
        <v>0</v>
      </c>
      <c r="P113" s="158">
        <f>SUMIFS(表10.标准制订!$I$5:$I$10000,表10.标准制订!$H$5:$H$10000,B113)</f>
        <v>0</v>
      </c>
      <c r="Q113" s="158">
        <f>SUMIFS(表11.其他!$J$5:$J$10000,表11.其他!$I$5:$I$10000,B113)</f>
        <v>0</v>
      </c>
      <c r="R113" s="162">
        <f t="shared" si="4"/>
        <v>0</v>
      </c>
      <c r="S113" s="155">
        <f>SUMIFS(表1.科研项目!$M$5:$M$9471,表1.科研项目!$J$5:$J$9471,B113)</f>
        <v>0</v>
      </c>
      <c r="T113" s="155">
        <f>SUMIFS(表2.论文!$L$5:$L$9862,表2.论文!$I$5:$I$9862,B113)</f>
        <v>0</v>
      </c>
      <c r="U113" s="155">
        <f>SUMIFS(表3.知识产权!$L$5:$L$9793,表3.知识产权!$I$5:$I$9793,B113)</f>
        <v>0</v>
      </c>
      <c r="V113" s="155">
        <f>SUMIFS(表4.著作!$M$5:$M$10000,表4.著作!$J$5:$J$10000,B113)</f>
        <v>0</v>
      </c>
      <c r="W113" s="155">
        <f>SUMIFS(表5.科研平台!$L$5:$L$10000,表5.科研平台!$I$5:$I$10000,B113)</f>
        <v>0</v>
      </c>
      <c r="X113" s="155">
        <f>SUMIFS(表6.获奖!$L$5:$L$9952,表6.获奖!$I$5:$I$9952,B113)</f>
        <v>0</v>
      </c>
      <c r="Y113" s="155">
        <f>SUMIFS(表7.学术交流!$L$5:$L$9964,表7.学术交流!$I$5:$I$9964,B113)</f>
        <v>0</v>
      </c>
      <c r="Z113" s="155">
        <f>SUMIFS(表8.成果转化!$K$5:$K$9994,表8.成果转化!$H$5:$H$9994,B113)</f>
        <v>0</v>
      </c>
      <c r="AA113" s="155">
        <f>SUMIFS(表9.咨询报告!$K$5:$K$10000,表9.咨询报告!$H$5:$H$10000,B113)</f>
        <v>0</v>
      </c>
      <c r="AB113" s="155">
        <f>SUMIFS(表10.标准制订!$K$5:$K$10000,表10.标准制订!$H$5:$H$10000,B113)</f>
        <v>0</v>
      </c>
      <c r="AC113" s="155">
        <f>SUMIFS(表11.其他!$L$5:$L$10000,表11.其他!$I$5:$I$10000,B113)</f>
        <v>0</v>
      </c>
      <c r="AD113" s="167">
        <f t="shared" si="5"/>
        <v>0</v>
      </c>
      <c r="AE113" s="168"/>
    </row>
    <row r="114" ht="20" customHeight="1" spans="1:31">
      <c r="A114" s="155">
        <f>SUBTOTAL(103,$B$7:$B114)</f>
        <v>0</v>
      </c>
      <c r="B114" s="155"/>
      <c r="C114" s="155"/>
      <c r="D114" s="155"/>
      <c r="E114" s="157"/>
      <c r="F114" s="155"/>
      <c r="G114" s="158">
        <f>SUMIFS(表1.科研项目!$K$5:$K$9471,表1.科研项目!$J$5:$J$9471,B114)</f>
        <v>0</v>
      </c>
      <c r="H114" s="158">
        <f>SUMIFS(表2.论文!$J$5:$J$9862,表2.论文!$I$5:$I$9862,B114)</f>
        <v>0</v>
      </c>
      <c r="I114" s="158">
        <f>SUMIFS(表3.知识产权!$J$5:$J$9793,表3.知识产权!$I$5:$I$9793,B114)</f>
        <v>0</v>
      </c>
      <c r="J114" s="158">
        <f>SUMIFS(表4.著作!$K$5:$K$10000,表4.著作!$J$5:$J$10000,B114)</f>
        <v>0</v>
      </c>
      <c r="K114" s="158">
        <f>SUMIFS(表5.科研平台!$J$5:$J$10000,表5.科研平台!$I$5:$I$10000,B114)</f>
        <v>0</v>
      </c>
      <c r="L114" s="158">
        <f>SUMIFS(表6.获奖!$J$5:$J$9952,表6.获奖!$I$5:$I$9952,B114)</f>
        <v>0</v>
      </c>
      <c r="M114" s="158">
        <f>SUMIFS(表7.学术交流!$J$5:$J$9964,表7.学术交流!$I$5:$I$9964,B114)</f>
        <v>0</v>
      </c>
      <c r="N114" s="158">
        <f>SUMIFS(表8.成果转化!$I$5:$I$9994,表8.成果转化!$H$5:$H$9994,B114)</f>
        <v>0</v>
      </c>
      <c r="O114" s="158">
        <f>SUMIFS(表9.咨询报告!$I$5:$I$10000,表9.咨询报告!$H$5:$H$10000,B114)</f>
        <v>0</v>
      </c>
      <c r="P114" s="158">
        <f>SUMIFS(表10.标准制订!$I$5:$I$10000,表10.标准制订!$H$5:$H$10000,B114)</f>
        <v>0</v>
      </c>
      <c r="Q114" s="158">
        <f>SUMIFS(表11.其他!$J$5:$J$10000,表11.其他!$I$5:$I$10000,B114)</f>
        <v>0</v>
      </c>
      <c r="R114" s="162">
        <f t="shared" si="4"/>
        <v>0</v>
      </c>
      <c r="S114" s="155">
        <f>SUMIFS(表1.科研项目!$M$5:$M$9471,表1.科研项目!$J$5:$J$9471,B114)</f>
        <v>0</v>
      </c>
      <c r="T114" s="155">
        <f>SUMIFS(表2.论文!$L$5:$L$9862,表2.论文!$I$5:$I$9862,B114)</f>
        <v>0</v>
      </c>
      <c r="U114" s="155">
        <f>SUMIFS(表3.知识产权!$L$5:$L$9793,表3.知识产权!$I$5:$I$9793,B114)</f>
        <v>0</v>
      </c>
      <c r="V114" s="155">
        <f>SUMIFS(表4.著作!$M$5:$M$10000,表4.著作!$J$5:$J$10000,B114)</f>
        <v>0</v>
      </c>
      <c r="W114" s="155">
        <f>SUMIFS(表5.科研平台!$L$5:$L$10000,表5.科研平台!$I$5:$I$10000,B114)</f>
        <v>0</v>
      </c>
      <c r="X114" s="155">
        <f>SUMIFS(表6.获奖!$L$5:$L$9952,表6.获奖!$I$5:$I$9952,B114)</f>
        <v>0</v>
      </c>
      <c r="Y114" s="155">
        <f>SUMIFS(表7.学术交流!$L$5:$L$9964,表7.学术交流!$I$5:$I$9964,B114)</f>
        <v>0</v>
      </c>
      <c r="Z114" s="155">
        <f>SUMIFS(表8.成果转化!$K$5:$K$9994,表8.成果转化!$H$5:$H$9994,B114)</f>
        <v>0</v>
      </c>
      <c r="AA114" s="155">
        <f>SUMIFS(表9.咨询报告!$K$5:$K$10000,表9.咨询报告!$H$5:$H$10000,B114)</f>
        <v>0</v>
      </c>
      <c r="AB114" s="155">
        <f>SUMIFS(表10.标准制订!$K$5:$K$10000,表10.标准制订!$H$5:$H$10000,B114)</f>
        <v>0</v>
      </c>
      <c r="AC114" s="155">
        <f>SUMIFS(表11.其他!$L$5:$L$10000,表11.其他!$I$5:$I$10000,B114)</f>
        <v>0</v>
      </c>
      <c r="AD114" s="167">
        <f t="shared" si="5"/>
        <v>0</v>
      </c>
      <c r="AE114" s="168"/>
    </row>
    <row r="115" ht="20" customHeight="1" spans="1:31">
      <c r="A115" s="155">
        <f>SUBTOTAL(103,$B$7:$B115)</f>
        <v>0</v>
      </c>
      <c r="B115" s="155"/>
      <c r="C115" s="155"/>
      <c r="D115" s="155"/>
      <c r="E115" s="157"/>
      <c r="F115" s="155"/>
      <c r="G115" s="158">
        <f>SUMIFS(表1.科研项目!$K$5:$K$9471,表1.科研项目!$J$5:$J$9471,B115)</f>
        <v>0</v>
      </c>
      <c r="H115" s="158">
        <f>SUMIFS(表2.论文!$J$5:$J$9862,表2.论文!$I$5:$I$9862,B115)</f>
        <v>0</v>
      </c>
      <c r="I115" s="158">
        <f>SUMIFS(表3.知识产权!$J$5:$J$9793,表3.知识产权!$I$5:$I$9793,B115)</f>
        <v>0</v>
      </c>
      <c r="J115" s="158">
        <f>SUMIFS(表4.著作!$K$5:$K$10000,表4.著作!$J$5:$J$10000,B115)</f>
        <v>0</v>
      </c>
      <c r="K115" s="158">
        <f>SUMIFS(表5.科研平台!$J$5:$J$10000,表5.科研平台!$I$5:$I$10000,B115)</f>
        <v>0</v>
      </c>
      <c r="L115" s="158">
        <f>SUMIFS(表6.获奖!$J$5:$J$9952,表6.获奖!$I$5:$I$9952,B115)</f>
        <v>0</v>
      </c>
      <c r="M115" s="158">
        <f>SUMIFS(表7.学术交流!$J$5:$J$9964,表7.学术交流!$I$5:$I$9964,B115)</f>
        <v>0</v>
      </c>
      <c r="N115" s="158">
        <f>SUMIFS(表8.成果转化!$I$5:$I$9994,表8.成果转化!$H$5:$H$9994,B115)</f>
        <v>0</v>
      </c>
      <c r="O115" s="158">
        <f>SUMIFS(表9.咨询报告!$I$5:$I$10000,表9.咨询报告!$H$5:$H$10000,B115)</f>
        <v>0</v>
      </c>
      <c r="P115" s="158">
        <f>SUMIFS(表10.标准制订!$I$5:$I$10000,表10.标准制订!$H$5:$H$10000,B115)</f>
        <v>0</v>
      </c>
      <c r="Q115" s="158">
        <f>SUMIFS(表11.其他!$J$5:$J$10000,表11.其他!$I$5:$I$10000,B115)</f>
        <v>0</v>
      </c>
      <c r="R115" s="162">
        <f t="shared" si="4"/>
        <v>0</v>
      </c>
      <c r="S115" s="155">
        <f>SUMIFS(表1.科研项目!$M$5:$M$9471,表1.科研项目!$J$5:$J$9471,B115)</f>
        <v>0</v>
      </c>
      <c r="T115" s="155">
        <f>SUMIFS(表2.论文!$L$5:$L$9862,表2.论文!$I$5:$I$9862,B115)</f>
        <v>0</v>
      </c>
      <c r="U115" s="155">
        <f>SUMIFS(表3.知识产权!$L$5:$L$9793,表3.知识产权!$I$5:$I$9793,B115)</f>
        <v>0</v>
      </c>
      <c r="V115" s="155">
        <f>SUMIFS(表4.著作!$M$5:$M$10000,表4.著作!$J$5:$J$10000,B115)</f>
        <v>0</v>
      </c>
      <c r="W115" s="155">
        <f>SUMIFS(表5.科研平台!$L$5:$L$10000,表5.科研平台!$I$5:$I$10000,B115)</f>
        <v>0</v>
      </c>
      <c r="X115" s="155">
        <f>SUMIFS(表6.获奖!$L$5:$L$9952,表6.获奖!$I$5:$I$9952,B115)</f>
        <v>0</v>
      </c>
      <c r="Y115" s="155">
        <f>SUMIFS(表7.学术交流!$L$5:$L$9964,表7.学术交流!$I$5:$I$9964,B115)</f>
        <v>0</v>
      </c>
      <c r="Z115" s="155">
        <f>SUMIFS(表8.成果转化!$K$5:$K$9994,表8.成果转化!$H$5:$H$9994,B115)</f>
        <v>0</v>
      </c>
      <c r="AA115" s="155">
        <f>SUMIFS(表9.咨询报告!$K$5:$K$10000,表9.咨询报告!$H$5:$H$10000,B115)</f>
        <v>0</v>
      </c>
      <c r="AB115" s="155">
        <f>SUMIFS(表10.标准制订!$K$5:$K$10000,表10.标准制订!$H$5:$H$10000,B115)</f>
        <v>0</v>
      </c>
      <c r="AC115" s="155">
        <f>SUMIFS(表11.其他!$L$5:$L$10000,表11.其他!$I$5:$I$10000,B115)</f>
        <v>0</v>
      </c>
      <c r="AD115" s="167">
        <f t="shared" si="5"/>
        <v>0</v>
      </c>
      <c r="AE115" s="168"/>
    </row>
    <row r="116" ht="20" customHeight="1" spans="1:31">
      <c r="A116" s="155">
        <f>SUBTOTAL(103,$B$7:$B116)</f>
        <v>0</v>
      </c>
      <c r="B116" s="155"/>
      <c r="C116" s="155"/>
      <c r="D116" s="155"/>
      <c r="E116" s="159"/>
      <c r="F116" s="159"/>
      <c r="G116" s="158">
        <f>SUMIFS(表1.科研项目!$K$5:$K$9471,表1.科研项目!$J$5:$J$9471,B116)</f>
        <v>0</v>
      </c>
      <c r="H116" s="158">
        <f>SUMIFS(表2.论文!$J$5:$J$9862,表2.论文!$I$5:$I$9862,B116)</f>
        <v>0</v>
      </c>
      <c r="I116" s="158">
        <f>SUMIFS(表3.知识产权!$J$5:$J$9793,表3.知识产权!$I$5:$I$9793,B116)</f>
        <v>0</v>
      </c>
      <c r="J116" s="158">
        <f>SUMIFS(表4.著作!$K$5:$K$10000,表4.著作!$J$5:$J$10000,B116)</f>
        <v>0</v>
      </c>
      <c r="K116" s="158">
        <f>SUMIFS(表5.科研平台!$J$5:$J$10000,表5.科研平台!$I$5:$I$10000,B116)</f>
        <v>0</v>
      </c>
      <c r="L116" s="158">
        <f>SUMIFS(表6.获奖!$J$5:$J$9952,表6.获奖!$I$5:$I$9952,B116)</f>
        <v>0</v>
      </c>
      <c r="M116" s="158">
        <f>SUMIFS(表7.学术交流!$J$5:$J$9964,表7.学术交流!$I$5:$I$9964,B116)</f>
        <v>0</v>
      </c>
      <c r="N116" s="158">
        <f>SUMIFS(表8.成果转化!$I$5:$I$9994,表8.成果转化!$H$5:$H$9994,B116)</f>
        <v>0</v>
      </c>
      <c r="O116" s="158">
        <f>SUMIFS(表9.咨询报告!$I$5:$I$10000,表9.咨询报告!$H$5:$H$10000,B116)</f>
        <v>0</v>
      </c>
      <c r="P116" s="158">
        <f>SUMIFS(表10.标准制订!$I$5:$I$10000,表10.标准制订!$H$5:$H$10000,B116)</f>
        <v>0</v>
      </c>
      <c r="Q116" s="158">
        <f>SUMIFS(表11.其他!$J$5:$J$10000,表11.其他!$I$5:$I$10000,B116)</f>
        <v>0</v>
      </c>
      <c r="R116" s="162">
        <f t="shared" si="4"/>
        <v>0</v>
      </c>
      <c r="S116" s="155">
        <f>SUMIFS(表1.科研项目!$M$5:$M$9471,表1.科研项目!$J$5:$J$9471,B116)</f>
        <v>0</v>
      </c>
      <c r="T116" s="155">
        <f>SUMIFS(表2.论文!$L$5:$L$9862,表2.论文!$I$5:$I$9862,B116)</f>
        <v>0</v>
      </c>
      <c r="U116" s="155">
        <f>SUMIFS(表3.知识产权!$L$5:$L$9793,表3.知识产权!$I$5:$I$9793,B116)</f>
        <v>0</v>
      </c>
      <c r="V116" s="155">
        <f>SUMIFS(表4.著作!$M$5:$M$10000,表4.著作!$J$5:$J$10000,B116)</f>
        <v>0</v>
      </c>
      <c r="W116" s="155">
        <f>SUMIFS(表5.科研平台!$L$5:$L$10000,表5.科研平台!$I$5:$I$10000,B116)</f>
        <v>0</v>
      </c>
      <c r="X116" s="155">
        <f>SUMIFS(表6.获奖!$L$5:$L$9952,表6.获奖!$I$5:$I$9952,B116)</f>
        <v>0</v>
      </c>
      <c r="Y116" s="155">
        <f>SUMIFS(表7.学术交流!$L$5:$L$9964,表7.学术交流!$I$5:$I$9964,B116)</f>
        <v>0</v>
      </c>
      <c r="Z116" s="155">
        <f>SUMIFS(表8.成果转化!$K$5:$K$9994,表8.成果转化!$H$5:$H$9994,B116)</f>
        <v>0</v>
      </c>
      <c r="AA116" s="155">
        <f>SUMIFS(表9.咨询报告!$K$5:$K$10000,表9.咨询报告!$H$5:$H$10000,B116)</f>
        <v>0</v>
      </c>
      <c r="AB116" s="155">
        <f>SUMIFS(表10.标准制订!$K$5:$K$10000,表10.标准制订!$H$5:$H$10000,B116)</f>
        <v>0</v>
      </c>
      <c r="AC116" s="155">
        <f>SUMIFS(表11.其他!$L$5:$L$10000,表11.其他!$I$5:$I$10000,B116)</f>
        <v>0</v>
      </c>
      <c r="AD116" s="167">
        <f t="shared" si="5"/>
        <v>0</v>
      </c>
      <c r="AE116" s="168"/>
    </row>
    <row r="117" ht="20" customHeight="1" spans="1:31">
      <c r="A117" s="155">
        <f>SUBTOTAL(103,$B$7:$B117)</f>
        <v>0</v>
      </c>
      <c r="B117" s="155"/>
      <c r="C117" s="155"/>
      <c r="D117" s="155"/>
      <c r="E117" s="157"/>
      <c r="F117" s="155"/>
      <c r="G117" s="158">
        <f>SUMIFS(表1.科研项目!$K$5:$K$9471,表1.科研项目!$J$5:$J$9471,B117)</f>
        <v>0</v>
      </c>
      <c r="H117" s="158">
        <f>SUMIFS(表2.论文!$J$5:$J$9862,表2.论文!$I$5:$I$9862,B117)</f>
        <v>0</v>
      </c>
      <c r="I117" s="158">
        <f>SUMIFS(表3.知识产权!$J$5:$J$9793,表3.知识产权!$I$5:$I$9793,B117)</f>
        <v>0</v>
      </c>
      <c r="J117" s="158">
        <f>SUMIFS(表4.著作!$K$5:$K$10000,表4.著作!$J$5:$J$10000,B117)</f>
        <v>0</v>
      </c>
      <c r="K117" s="158">
        <f>SUMIFS(表5.科研平台!$J$5:$J$10000,表5.科研平台!$I$5:$I$10000,B117)</f>
        <v>0</v>
      </c>
      <c r="L117" s="158">
        <f>SUMIFS(表6.获奖!$J$5:$J$9952,表6.获奖!$I$5:$I$9952,B117)</f>
        <v>0</v>
      </c>
      <c r="M117" s="158">
        <f>SUMIFS(表7.学术交流!$J$5:$J$9964,表7.学术交流!$I$5:$I$9964,B117)</f>
        <v>0</v>
      </c>
      <c r="N117" s="158">
        <f>SUMIFS(表8.成果转化!$I$5:$I$9994,表8.成果转化!$H$5:$H$9994,B117)</f>
        <v>0</v>
      </c>
      <c r="O117" s="158">
        <f>SUMIFS(表9.咨询报告!$I$5:$I$10000,表9.咨询报告!$H$5:$H$10000,B117)</f>
        <v>0</v>
      </c>
      <c r="P117" s="158">
        <f>SUMIFS(表10.标准制订!$I$5:$I$10000,表10.标准制订!$H$5:$H$10000,B117)</f>
        <v>0</v>
      </c>
      <c r="Q117" s="158">
        <f>SUMIFS(表11.其他!$J$5:$J$10000,表11.其他!$I$5:$I$10000,B117)</f>
        <v>0</v>
      </c>
      <c r="R117" s="162">
        <f t="shared" si="4"/>
        <v>0</v>
      </c>
      <c r="S117" s="155">
        <f>SUMIFS(表1.科研项目!$M$5:$M$9471,表1.科研项目!$J$5:$J$9471,B117)</f>
        <v>0</v>
      </c>
      <c r="T117" s="155">
        <f>SUMIFS(表2.论文!$L$5:$L$9862,表2.论文!$I$5:$I$9862,B117)</f>
        <v>0</v>
      </c>
      <c r="U117" s="155">
        <f>SUMIFS(表3.知识产权!$L$5:$L$9793,表3.知识产权!$I$5:$I$9793,B117)</f>
        <v>0</v>
      </c>
      <c r="V117" s="155">
        <f>SUMIFS(表4.著作!$M$5:$M$10000,表4.著作!$J$5:$J$10000,B117)</f>
        <v>0</v>
      </c>
      <c r="W117" s="155">
        <f>SUMIFS(表5.科研平台!$L$5:$L$10000,表5.科研平台!$I$5:$I$10000,B117)</f>
        <v>0</v>
      </c>
      <c r="X117" s="155">
        <f>SUMIFS(表6.获奖!$L$5:$L$9952,表6.获奖!$I$5:$I$9952,B117)</f>
        <v>0</v>
      </c>
      <c r="Y117" s="155">
        <f>SUMIFS(表7.学术交流!$L$5:$L$9964,表7.学术交流!$I$5:$I$9964,B117)</f>
        <v>0</v>
      </c>
      <c r="Z117" s="155">
        <f>SUMIFS(表8.成果转化!$K$5:$K$9994,表8.成果转化!$H$5:$H$9994,B117)</f>
        <v>0</v>
      </c>
      <c r="AA117" s="155">
        <f>SUMIFS(表9.咨询报告!$K$5:$K$10000,表9.咨询报告!$H$5:$H$10000,B117)</f>
        <v>0</v>
      </c>
      <c r="AB117" s="155">
        <f>SUMIFS(表10.标准制订!$K$5:$K$10000,表10.标准制订!$H$5:$H$10000,B117)</f>
        <v>0</v>
      </c>
      <c r="AC117" s="155">
        <f>SUMIFS(表11.其他!$L$5:$L$10000,表11.其他!$I$5:$I$10000,B117)</f>
        <v>0</v>
      </c>
      <c r="AD117" s="167">
        <f t="shared" si="5"/>
        <v>0</v>
      </c>
      <c r="AE117" s="168"/>
    </row>
    <row r="118" ht="20" customHeight="1" spans="1:31">
      <c r="A118" s="155">
        <f>SUBTOTAL(103,$B$7:$B118)</f>
        <v>0</v>
      </c>
      <c r="B118" s="155"/>
      <c r="C118" s="155"/>
      <c r="D118" s="155"/>
      <c r="E118" s="157"/>
      <c r="F118" s="155"/>
      <c r="G118" s="158">
        <f>SUMIFS(表1.科研项目!$K$5:$K$9471,表1.科研项目!$J$5:$J$9471,B118)</f>
        <v>0</v>
      </c>
      <c r="H118" s="158">
        <f>SUMIFS(表2.论文!$J$5:$J$9862,表2.论文!$I$5:$I$9862,B118)</f>
        <v>0</v>
      </c>
      <c r="I118" s="158">
        <f>SUMIFS(表3.知识产权!$J$5:$J$9793,表3.知识产权!$I$5:$I$9793,B118)</f>
        <v>0</v>
      </c>
      <c r="J118" s="158">
        <f>SUMIFS(表4.著作!$K$5:$K$10000,表4.著作!$J$5:$J$10000,B118)</f>
        <v>0</v>
      </c>
      <c r="K118" s="158">
        <f>SUMIFS(表5.科研平台!$J$5:$J$10000,表5.科研平台!$I$5:$I$10000,B118)</f>
        <v>0</v>
      </c>
      <c r="L118" s="158">
        <f>SUMIFS(表6.获奖!$J$5:$J$9952,表6.获奖!$I$5:$I$9952,B118)</f>
        <v>0</v>
      </c>
      <c r="M118" s="158">
        <f>SUMIFS(表7.学术交流!$J$5:$J$9964,表7.学术交流!$I$5:$I$9964,B118)</f>
        <v>0</v>
      </c>
      <c r="N118" s="158">
        <f>SUMIFS(表8.成果转化!$I$5:$I$9994,表8.成果转化!$H$5:$H$9994,B118)</f>
        <v>0</v>
      </c>
      <c r="O118" s="158">
        <f>SUMIFS(表9.咨询报告!$I$5:$I$10000,表9.咨询报告!$H$5:$H$10000,B118)</f>
        <v>0</v>
      </c>
      <c r="P118" s="158">
        <f>SUMIFS(表10.标准制订!$I$5:$I$10000,表10.标准制订!$H$5:$H$10000,B118)</f>
        <v>0</v>
      </c>
      <c r="Q118" s="158">
        <f>SUMIFS(表11.其他!$J$5:$J$10000,表11.其他!$I$5:$I$10000,B118)</f>
        <v>0</v>
      </c>
      <c r="R118" s="162">
        <f t="shared" si="4"/>
        <v>0</v>
      </c>
      <c r="S118" s="155">
        <f>SUMIFS(表1.科研项目!$M$5:$M$9471,表1.科研项目!$J$5:$J$9471,B118)</f>
        <v>0</v>
      </c>
      <c r="T118" s="155">
        <f>SUMIFS(表2.论文!$L$5:$L$9862,表2.论文!$I$5:$I$9862,B118)</f>
        <v>0</v>
      </c>
      <c r="U118" s="155">
        <f>SUMIFS(表3.知识产权!$L$5:$L$9793,表3.知识产权!$I$5:$I$9793,B118)</f>
        <v>0</v>
      </c>
      <c r="V118" s="155">
        <f>SUMIFS(表4.著作!$M$5:$M$10000,表4.著作!$J$5:$J$10000,B118)</f>
        <v>0</v>
      </c>
      <c r="W118" s="155">
        <f>SUMIFS(表5.科研平台!$L$5:$L$10000,表5.科研平台!$I$5:$I$10000,B118)</f>
        <v>0</v>
      </c>
      <c r="X118" s="155">
        <f>SUMIFS(表6.获奖!$L$5:$L$9952,表6.获奖!$I$5:$I$9952,B118)</f>
        <v>0</v>
      </c>
      <c r="Y118" s="155">
        <f>SUMIFS(表7.学术交流!$L$5:$L$9964,表7.学术交流!$I$5:$I$9964,B118)</f>
        <v>0</v>
      </c>
      <c r="Z118" s="155">
        <f>SUMIFS(表8.成果转化!$K$5:$K$9994,表8.成果转化!$H$5:$H$9994,B118)</f>
        <v>0</v>
      </c>
      <c r="AA118" s="155">
        <f>SUMIFS(表9.咨询报告!$K$5:$K$10000,表9.咨询报告!$H$5:$H$10000,B118)</f>
        <v>0</v>
      </c>
      <c r="AB118" s="155">
        <f>SUMIFS(表10.标准制订!$K$5:$K$10000,表10.标准制订!$H$5:$H$10000,B118)</f>
        <v>0</v>
      </c>
      <c r="AC118" s="155">
        <f>SUMIFS(表11.其他!$L$5:$L$10000,表11.其他!$I$5:$I$10000,B118)</f>
        <v>0</v>
      </c>
      <c r="AD118" s="167">
        <f t="shared" si="5"/>
        <v>0</v>
      </c>
      <c r="AE118" s="168"/>
    </row>
    <row r="119" ht="20" customHeight="1" spans="1:31">
      <c r="A119" s="155">
        <f>SUBTOTAL(103,$B$7:$B119)</f>
        <v>0</v>
      </c>
      <c r="B119" s="155"/>
      <c r="C119" s="155"/>
      <c r="D119" s="155"/>
      <c r="E119" s="157"/>
      <c r="F119" s="155"/>
      <c r="G119" s="158">
        <f>SUMIFS(表1.科研项目!$K$5:$K$9471,表1.科研项目!$J$5:$J$9471,B119)</f>
        <v>0</v>
      </c>
      <c r="H119" s="158">
        <f>SUMIFS(表2.论文!$J$5:$J$9862,表2.论文!$I$5:$I$9862,B119)</f>
        <v>0</v>
      </c>
      <c r="I119" s="158">
        <f>SUMIFS(表3.知识产权!$J$5:$J$9793,表3.知识产权!$I$5:$I$9793,B119)</f>
        <v>0</v>
      </c>
      <c r="J119" s="158">
        <f>SUMIFS(表4.著作!$K$5:$K$10000,表4.著作!$J$5:$J$10000,B119)</f>
        <v>0</v>
      </c>
      <c r="K119" s="158">
        <f>SUMIFS(表5.科研平台!$J$5:$J$10000,表5.科研平台!$I$5:$I$10000,B119)</f>
        <v>0</v>
      </c>
      <c r="L119" s="158">
        <f>SUMIFS(表6.获奖!$J$5:$J$9952,表6.获奖!$I$5:$I$9952,B119)</f>
        <v>0</v>
      </c>
      <c r="M119" s="158">
        <f>SUMIFS(表7.学术交流!$J$5:$J$9964,表7.学术交流!$I$5:$I$9964,B119)</f>
        <v>0</v>
      </c>
      <c r="N119" s="158">
        <f>SUMIFS(表8.成果转化!$I$5:$I$9994,表8.成果转化!$H$5:$H$9994,B119)</f>
        <v>0</v>
      </c>
      <c r="O119" s="158">
        <f>SUMIFS(表9.咨询报告!$I$5:$I$10000,表9.咨询报告!$H$5:$H$10000,B119)</f>
        <v>0</v>
      </c>
      <c r="P119" s="158">
        <f>SUMIFS(表10.标准制订!$I$5:$I$10000,表10.标准制订!$H$5:$H$10000,B119)</f>
        <v>0</v>
      </c>
      <c r="Q119" s="158">
        <f>SUMIFS(表11.其他!$J$5:$J$10000,表11.其他!$I$5:$I$10000,B119)</f>
        <v>0</v>
      </c>
      <c r="R119" s="162">
        <f t="shared" si="4"/>
        <v>0</v>
      </c>
      <c r="S119" s="155">
        <f>SUMIFS(表1.科研项目!$M$5:$M$9471,表1.科研项目!$J$5:$J$9471,B119)</f>
        <v>0</v>
      </c>
      <c r="T119" s="155">
        <f>SUMIFS(表2.论文!$L$5:$L$9862,表2.论文!$I$5:$I$9862,B119)</f>
        <v>0</v>
      </c>
      <c r="U119" s="155">
        <f>SUMIFS(表3.知识产权!$L$5:$L$9793,表3.知识产权!$I$5:$I$9793,B119)</f>
        <v>0</v>
      </c>
      <c r="V119" s="155">
        <f>SUMIFS(表4.著作!$M$5:$M$10000,表4.著作!$J$5:$J$10000,B119)</f>
        <v>0</v>
      </c>
      <c r="W119" s="155">
        <f>SUMIFS(表5.科研平台!$L$5:$L$10000,表5.科研平台!$I$5:$I$10000,B119)</f>
        <v>0</v>
      </c>
      <c r="X119" s="155">
        <f>SUMIFS(表6.获奖!$L$5:$L$9952,表6.获奖!$I$5:$I$9952,B119)</f>
        <v>0</v>
      </c>
      <c r="Y119" s="155">
        <f>SUMIFS(表7.学术交流!$L$5:$L$9964,表7.学术交流!$I$5:$I$9964,B119)</f>
        <v>0</v>
      </c>
      <c r="Z119" s="155">
        <f>SUMIFS(表8.成果转化!$K$5:$K$9994,表8.成果转化!$H$5:$H$9994,B119)</f>
        <v>0</v>
      </c>
      <c r="AA119" s="155">
        <f>SUMIFS(表9.咨询报告!$K$5:$K$10000,表9.咨询报告!$H$5:$H$10000,B119)</f>
        <v>0</v>
      </c>
      <c r="AB119" s="155">
        <f>SUMIFS(表10.标准制订!$K$5:$K$10000,表10.标准制订!$H$5:$H$10000,B119)</f>
        <v>0</v>
      </c>
      <c r="AC119" s="155">
        <f>SUMIFS(表11.其他!$L$5:$L$10000,表11.其他!$I$5:$I$10000,B119)</f>
        <v>0</v>
      </c>
      <c r="AD119" s="167">
        <f t="shared" si="5"/>
        <v>0</v>
      </c>
      <c r="AE119" s="168"/>
    </row>
    <row r="120" ht="20" customHeight="1" spans="1:31">
      <c r="A120" s="155">
        <f>SUBTOTAL(103,$B$7:$B120)</f>
        <v>0</v>
      </c>
      <c r="B120" s="155"/>
      <c r="C120" s="155"/>
      <c r="D120" s="155"/>
      <c r="E120" s="157"/>
      <c r="F120" s="155"/>
      <c r="G120" s="158">
        <f>SUMIFS(表1.科研项目!$K$5:$K$9471,表1.科研项目!$J$5:$J$9471,B120)</f>
        <v>0</v>
      </c>
      <c r="H120" s="158">
        <f>SUMIFS(表2.论文!$J$5:$J$9862,表2.论文!$I$5:$I$9862,B120)</f>
        <v>0</v>
      </c>
      <c r="I120" s="158">
        <f>SUMIFS(表3.知识产权!$J$5:$J$9793,表3.知识产权!$I$5:$I$9793,B120)</f>
        <v>0</v>
      </c>
      <c r="J120" s="158">
        <f>SUMIFS(表4.著作!$K$5:$K$10000,表4.著作!$J$5:$J$10000,B120)</f>
        <v>0</v>
      </c>
      <c r="K120" s="158">
        <f>SUMIFS(表5.科研平台!$J$5:$J$10000,表5.科研平台!$I$5:$I$10000,B120)</f>
        <v>0</v>
      </c>
      <c r="L120" s="158">
        <f>SUMIFS(表6.获奖!$J$5:$J$9952,表6.获奖!$I$5:$I$9952,B120)</f>
        <v>0</v>
      </c>
      <c r="M120" s="158">
        <f>SUMIFS(表7.学术交流!$J$5:$J$9964,表7.学术交流!$I$5:$I$9964,B120)</f>
        <v>0</v>
      </c>
      <c r="N120" s="158">
        <f>SUMIFS(表8.成果转化!$I$5:$I$9994,表8.成果转化!$H$5:$H$9994,B120)</f>
        <v>0</v>
      </c>
      <c r="O120" s="158">
        <f>SUMIFS(表9.咨询报告!$I$5:$I$10000,表9.咨询报告!$H$5:$H$10000,B120)</f>
        <v>0</v>
      </c>
      <c r="P120" s="158">
        <f>SUMIFS(表10.标准制订!$I$5:$I$10000,表10.标准制订!$H$5:$H$10000,B120)</f>
        <v>0</v>
      </c>
      <c r="Q120" s="158">
        <f>SUMIFS(表11.其他!$J$5:$J$10000,表11.其他!$I$5:$I$10000,B120)</f>
        <v>0</v>
      </c>
      <c r="R120" s="162">
        <f t="shared" si="4"/>
        <v>0</v>
      </c>
      <c r="S120" s="155">
        <f>SUMIFS(表1.科研项目!$M$5:$M$9471,表1.科研项目!$J$5:$J$9471,B120)</f>
        <v>0</v>
      </c>
      <c r="T120" s="155">
        <f>SUMIFS(表2.论文!$L$5:$L$9862,表2.论文!$I$5:$I$9862,B120)</f>
        <v>0</v>
      </c>
      <c r="U120" s="155">
        <f>SUMIFS(表3.知识产权!$L$5:$L$9793,表3.知识产权!$I$5:$I$9793,B120)</f>
        <v>0</v>
      </c>
      <c r="V120" s="155">
        <f>SUMIFS(表4.著作!$M$5:$M$10000,表4.著作!$J$5:$J$10000,B120)</f>
        <v>0</v>
      </c>
      <c r="W120" s="155">
        <f>SUMIFS(表5.科研平台!$L$5:$L$10000,表5.科研平台!$I$5:$I$10000,B120)</f>
        <v>0</v>
      </c>
      <c r="X120" s="155">
        <f>SUMIFS(表6.获奖!$L$5:$L$9952,表6.获奖!$I$5:$I$9952,B120)</f>
        <v>0</v>
      </c>
      <c r="Y120" s="155">
        <f>SUMIFS(表7.学术交流!$L$5:$L$9964,表7.学术交流!$I$5:$I$9964,B120)</f>
        <v>0</v>
      </c>
      <c r="Z120" s="155">
        <f>SUMIFS(表8.成果转化!$K$5:$K$9994,表8.成果转化!$H$5:$H$9994,B120)</f>
        <v>0</v>
      </c>
      <c r="AA120" s="155">
        <f>SUMIFS(表9.咨询报告!$K$5:$K$10000,表9.咨询报告!$H$5:$H$10000,B120)</f>
        <v>0</v>
      </c>
      <c r="AB120" s="155">
        <f>SUMIFS(表10.标准制订!$K$5:$K$10000,表10.标准制订!$H$5:$H$10000,B120)</f>
        <v>0</v>
      </c>
      <c r="AC120" s="155">
        <f>SUMIFS(表11.其他!$L$5:$L$10000,表11.其他!$I$5:$I$10000,B120)</f>
        <v>0</v>
      </c>
      <c r="AD120" s="167">
        <f t="shared" si="5"/>
        <v>0</v>
      </c>
      <c r="AE120" s="168"/>
    </row>
    <row r="121" ht="20" customHeight="1" spans="1:31">
      <c r="A121" s="155">
        <f>SUBTOTAL(103,$B$7:$B121)</f>
        <v>0</v>
      </c>
      <c r="B121" s="155"/>
      <c r="C121" s="155"/>
      <c r="D121" s="155"/>
      <c r="E121" s="159"/>
      <c r="F121" s="159"/>
      <c r="G121" s="158">
        <f>SUMIFS(表1.科研项目!$K$5:$K$9471,表1.科研项目!$J$5:$J$9471,B121)</f>
        <v>0</v>
      </c>
      <c r="H121" s="158">
        <f>SUMIFS(表2.论文!$J$5:$J$9862,表2.论文!$I$5:$I$9862,B121)</f>
        <v>0</v>
      </c>
      <c r="I121" s="158">
        <f>SUMIFS(表3.知识产权!$J$5:$J$9793,表3.知识产权!$I$5:$I$9793,B121)</f>
        <v>0</v>
      </c>
      <c r="J121" s="158">
        <f>SUMIFS(表4.著作!$K$5:$K$10000,表4.著作!$J$5:$J$10000,B121)</f>
        <v>0</v>
      </c>
      <c r="K121" s="158">
        <f>SUMIFS(表5.科研平台!$J$5:$J$10000,表5.科研平台!$I$5:$I$10000,B121)</f>
        <v>0</v>
      </c>
      <c r="L121" s="158">
        <f>SUMIFS(表6.获奖!$J$5:$J$9952,表6.获奖!$I$5:$I$9952,B121)</f>
        <v>0</v>
      </c>
      <c r="M121" s="158">
        <f>SUMIFS(表7.学术交流!$J$5:$J$9964,表7.学术交流!$I$5:$I$9964,B121)</f>
        <v>0</v>
      </c>
      <c r="N121" s="158">
        <f>SUMIFS(表8.成果转化!$I$5:$I$9994,表8.成果转化!$H$5:$H$9994,B121)</f>
        <v>0</v>
      </c>
      <c r="O121" s="158">
        <f>SUMIFS(表9.咨询报告!$I$5:$I$10000,表9.咨询报告!$H$5:$H$10000,B121)</f>
        <v>0</v>
      </c>
      <c r="P121" s="158">
        <f>SUMIFS(表10.标准制订!$I$5:$I$10000,表10.标准制订!$H$5:$H$10000,B121)</f>
        <v>0</v>
      </c>
      <c r="Q121" s="158">
        <f>SUMIFS(表11.其他!$J$5:$J$10000,表11.其他!$I$5:$I$10000,B121)</f>
        <v>0</v>
      </c>
      <c r="R121" s="162">
        <f t="shared" si="4"/>
        <v>0</v>
      </c>
      <c r="S121" s="155">
        <f>SUMIFS(表1.科研项目!$M$5:$M$9471,表1.科研项目!$J$5:$J$9471,B121)</f>
        <v>0</v>
      </c>
      <c r="T121" s="155">
        <f>SUMIFS(表2.论文!$L$5:$L$9862,表2.论文!$I$5:$I$9862,B121)</f>
        <v>0</v>
      </c>
      <c r="U121" s="155">
        <f>SUMIFS(表3.知识产权!$L$5:$L$9793,表3.知识产权!$I$5:$I$9793,B121)</f>
        <v>0</v>
      </c>
      <c r="V121" s="155">
        <f>SUMIFS(表4.著作!$M$5:$M$10000,表4.著作!$J$5:$J$10000,B121)</f>
        <v>0</v>
      </c>
      <c r="W121" s="155">
        <f>SUMIFS(表5.科研平台!$L$5:$L$10000,表5.科研平台!$I$5:$I$10000,B121)</f>
        <v>0</v>
      </c>
      <c r="X121" s="155">
        <f>SUMIFS(表6.获奖!$L$5:$L$9952,表6.获奖!$I$5:$I$9952,B121)</f>
        <v>0</v>
      </c>
      <c r="Y121" s="155">
        <f>SUMIFS(表7.学术交流!$L$5:$L$9964,表7.学术交流!$I$5:$I$9964,B121)</f>
        <v>0</v>
      </c>
      <c r="Z121" s="155">
        <f>SUMIFS(表8.成果转化!$K$5:$K$9994,表8.成果转化!$H$5:$H$9994,B121)</f>
        <v>0</v>
      </c>
      <c r="AA121" s="155">
        <f>SUMIFS(表9.咨询报告!$K$5:$K$10000,表9.咨询报告!$H$5:$H$10000,B121)</f>
        <v>0</v>
      </c>
      <c r="AB121" s="155">
        <f>SUMIFS(表10.标准制订!$K$5:$K$10000,表10.标准制订!$H$5:$H$10000,B121)</f>
        <v>0</v>
      </c>
      <c r="AC121" s="155">
        <f>SUMIFS(表11.其他!$L$5:$L$10000,表11.其他!$I$5:$I$10000,B121)</f>
        <v>0</v>
      </c>
      <c r="AD121" s="167">
        <f t="shared" si="5"/>
        <v>0</v>
      </c>
      <c r="AE121" s="168"/>
    </row>
    <row r="122" ht="20" customHeight="1" spans="1:31">
      <c r="A122" s="155">
        <f>SUBTOTAL(103,$B$7:$B122)</f>
        <v>0</v>
      </c>
      <c r="B122" s="155"/>
      <c r="C122" s="155"/>
      <c r="D122" s="155"/>
      <c r="E122" s="157"/>
      <c r="F122" s="155"/>
      <c r="G122" s="158">
        <f>SUMIFS(表1.科研项目!$K$5:$K$9471,表1.科研项目!$J$5:$J$9471,B122)</f>
        <v>0</v>
      </c>
      <c r="H122" s="158">
        <f>SUMIFS(表2.论文!$J$5:$J$9862,表2.论文!$I$5:$I$9862,B122)</f>
        <v>0</v>
      </c>
      <c r="I122" s="158">
        <f>SUMIFS(表3.知识产权!$J$5:$J$9793,表3.知识产权!$I$5:$I$9793,B122)</f>
        <v>0</v>
      </c>
      <c r="J122" s="158">
        <f>SUMIFS(表4.著作!$K$5:$K$10000,表4.著作!$J$5:$J$10000,B122)</f>
        <v>0</v>
      </c>
      <c r="K122" s="158">
        <f>SUMIFS(表5.科研平台!$J$5:$J$10000,表5.科研平台!$I$5:$I$10000,B122)</f>
        <v>0</v>
      </c>
      <c r="L122" s="158">
        <f>SUMIFS(表6.获奖!$J$5:$J$9952,表6.获奖!$I$5:$I$9952,B122)</f>
        <v>0</v>
      </c>
      <c r="M122" s="158">
        <f>SUMIFS(表7.学术交流!$J$5:$J$9964,表7.学术交流!$I$5:$I$9964,B122)</f>
        <v>0</v>
      </c>
      <c r="N122" s="158">
        <f>SUMIFS(表8.成果转化!$I$5:$I$9994,表8.成果转化!$H$5:$H$9994,B122)</f>
        <v>0</v>
      </c>
      <c r="O122" s="158">
        <f>SUMIFS(表9.咨询报告!$I$5:$I$10000,表9.咨询报告!$H$5:$H$10000,B122)</f>
        <v>0</v>
      </c>
      <c r="P122" s="158">
        <f>SUMIFS(表10.标准制订!$I$5:$I$10000,表10.标准制订!$H$5:$H$10000,B122)</f>
        <v>0</v>
      </c>
      <c r="Q122" s="158">
        <f>SUMIFS(表11.其他!$J$5:$J$10000,表11.其他!$I$5:$I$10000,B122)</f>
        <v>0</v>
      </c>
      <c r="R122" s="162">
        <f t="shared" si="4"/>
        <v>0</v>
      </c>
      <c r="S122" s="155">
        <f>SUMIFS(表1.科研项目!$M$5:$M$9471,表1.科研项目!$J$5:$J$9471,B122)</f>
        <v>0</v>
      </c>
      <c r="T122" s="155">
        <f>SUMIFS(表2.论文!$L$5:$L$9862,表2.论文!$I$5:$I$9862,B122)</f>
        <v>0</v>
      </c>
      <c r="U122" s="155">
        <f>SUMIFS(表3.知识产权!$L$5:$L$9793,表3.知识产权!$I$5:$I$9793,B122)</f>
        <v>0</v>
      </c>
      <c r="V122" s="155">
        <f>SUMIFS(表4.著作!$M$5:$M$10000,表4.著作!$J$5:$J$10000,B122)</f>
        <v>0</v>
      </c>
      <c r="W122" s="155">
        <f>SUMIFS(表5.科研平台!$L$5:$L$10000,表5.科研平台!$I$5:$I$10000,B122)</f>
        <v>0</v>
      </c>
      <c r="X122" s="155">
        <f>SUMIFS(表6.获奖!$L$5:$L$9952,表6.获奖!$I$5:$I$9952,B122)</f>
        <v>0</v>
      </c>
      <c r="Y122" s="155">
        <f>SUMIFS(表7.学术交流!$L$5:$L$9964,表7.学术交流!$I$5:$I$9964,B122)</f>
        <v>0</v>
      </c>
      <c r="Z122" s="155">
        <f>SUMIFS(表8.成果转化!$K$5:$K$9994,表8.成果转化!$H$5:$H$9994,B122)</f>
        <v>0</v>
      </c>
      <c r="AA122" s="155">
        <f>SUMIFS(表9.咨询报告!$K$5:$K$10000,表9.咨询报告!$H$5:$H$10000,B122)</f>
        <v>0</v>
      </c>
      <c r="AB122" s="155">
        <f>SUMIFS(表10.标准制订!$K$5:$K$10000,表10.标准制订!$H$5:$H$10000,B122)</f>
        <v>0</v>
      </c>
      <c r="AC122" s="155">
        <f>SUMIFS(表11.其他!$L$5:$L$10000,表11.其他!$I$5:$I$10000,B122)</f>
        <v>0</v>
      </c>
      <c r="AD122" s="167">
        <f t="shared" si="5"/>
        <v>0</v>
      </c>
      <c r="AE122" s="168"/>
    </row>
    <row r="123" ht="20" customHeight="1" spans="1:31">
      <c r="A123" s="155">
        <f>SUBTOTAL(103,$B$7:$B123)</f>
        <v>0</v>
      </c>
      <c r="B123" s="155"/>
      <c r="C123" s="155"/>
      <c r="D123" s="155"/>
      <c r="E123" s="157"/>
      <c r="F123" s="155"/>
      <c r="G123" s="158">
        <f>SUMIFS(表1.科研项目!$K$5:$K$9471,表1.科研项目!$J$5:$J$9471,B123)</f>
        <v>0</v>
      </c>
      <c r="H123" s="158">
        <f>SUMIFS(表2.论文!$J$5:$J$9862,表2.论文!$I$5:$I$9862,B123)</f>
        <v>0</v>
      </c>
      <c r="I123" s="158">
        <f>SUMIFS(表3.知识产权!$J$5:$J$9793,表3.知识产权!$I$5:$I$9793,B123)</f>
        <v>0</v>
      </c>
      <c r="J123" s="158">
        <f>SUMIFS(表4.著作!$K$5:$K$10000,表4.著作!$J$5:$J$10000,B123)</f>
        <v>0</v>
      </c>
      <c r="K123" s="158">
        <f>SUMIFS(表5.科研平台!$J$5:$J$10000,表5.科研平台!$I$5:$I$10000,B123)</f>
        <v>0</v>
      </c>
      <c r="L123" s="158">
        <f>SUMIFS(表6.获奖!$J$5:$J$9952,表6.获奖!$I$5:$I$9952,B123)</f>
        <v>0</v>
      </c>
      <c r="M123" s="158">
        <f>SUMIFS(表7.学术交流!$J$5:$J$9964,表7.学术交流!$I$5:$I$9964,B123)</f>
        <v>0</v>
      </c>
      <c r="N123" s="158">
        <f>SUMIFS(表8.成果转化!$I$5:$I$9994,表8.成果转化!$H$5:$H$9994,B123)</f>
        <v>0</v>
      </c>
      <c r="O123" s="158">
        <f>SUMIFS(表9.咨询报告!$I$5:$I$10000,表9.咨询报告!$H$5:$H$10000,B123)</f>
        <v>0</v>
      </c>
      <c r="P123" s="158">
        <f>SUMIFS(表10.标准制订!$I$5:$I$10000,表10.标准制订!$H$5:$H$10000,B123)</f>
        <v>0</v>
      </c>
      <c r="Q123" s="158">
        <f>SUMIFS(表11.其他!$J$5:$J$10000,表11.其他!$I$5:$I$10000,B123)</f>
        <v>0</v>
      </c>
      <c r="R123" s="162">
        <f t="shared" si="4"/>
        <v>0</v>
      </c>
      <c r="S123" s="155">
        <f>SUMIFS(表1.科研项目!$M$5:$M$9471,表1.科研项目!$J$5:$J$9471,B123)</f>
        <v>0</v>
      </c>
      <c r="T123" s="155">
        <f>SUMIFS(表2.论文!$L$5:$L$9862,表2.论文!$I$5:$I$9862,B123)</f>
        <v>0</v>
      </c>
      <c r="U123" s="155">
        <f>SUMIFS(表3.知识产权!$L$5:$L$9793,表3.知识产权!$I$5:$I$9793,B123)</f>
        <v>0</v>
      </c>
      <c r="V123" s="155">
        <f>SUMIFS(表4.著作!$M$5:$M$10000,表4.著作!$J$5:$J$10000,B123)</f>
        <v>0</v>
      </c>
      <c r="W123" s="155">
        <f>SUMIFS(表5.科研平台!$L$5:$L$10000,表5.科研平台!$I$5:$I$10000,B123)</f>
        <v>0</v>
      </c>
      <c r="X123" s="155">
        <f>SUMIFS(表6.获奖!$L$5:$L$9952,表6.获奖!$I$5:$I$9952,B123)</f>
        <v>0</v>
      </c>
      <c r="Y123" s="155">
        <f>SUMIFS(表7.学术交流!$L$5:$L$9964,表7.学术交流!$I$5:$I$9964,B123)</f>
        <v>0</v>
      </c>
      <c r="Z123" s="155">
        <f>SUMIFS(表8.成果转化!$K$5:$K$9994,表8.成果转化!$H$5:$H$9994,B123)</f>
        <v>0</v>
      </c>
      <c r="AA123" s="155">
        <f>SUMIFS(表9.咨询报告!$K$5:$K$10000,表9.咨询报告!$H$5:$H$10000,B123)</f>
        <v>0</v>
      </c>
      <c r="AB123" s="155">
        <f>SUMIFS(表10.标准制订!$K$5:$K$10000,表10.标准制订!$H$5:$H$10000,B123)</f>
        <v>0</v>
      </c>
      <c r="AC123" s="155">
        <f>SUMIFS(表11.其他!$L$5:$L$10000,表11.其他!$I$5:$I$10000,B123)</f>
        <v>0</v>
      </c>
      <c r="AD123" s="167">
        <f t="shared" si="5"/>
        <v>0</v>
      </c>
      <c r="AE123" s="168"/>
    </row>
    <row r="124" ht="20" customHeight="1" spans="1:31">
      <c r="A124" s="155">
        <f>SUBTOTAL(103,$B$7:$B124)</f>
        <v>0</v>
      </c>
      <c r="B124" s="155"/>
      <c r="C124" s="155"/>
      <c r="D124" s="155"/>
      <c r="E124" s="157"/>
      <c r="F124" s="155"/>
      <c r="G124" s="158">
        <f>SUMIFS(表1.科研项目!$K$5:$K$9471,表1.科研项目!$J$5:$J$9471,B124)</f>
        <v>0</v>
      </c>
      <c r="H124" s="158">
        <f>SUMIFS(表2.论文!$J$5:$J$9862,表2.论文!$I$5:$I$9862,B124)</f>
        <v>0</v>
      </c>
      <c r="I124" s="158">
        <f>SUMIFS(表3.知识产权!$J$5:$J$9793,表3.知识产权!$I$5:$I$9793,B124)</f>
        <v>0</v>
      </c>
      <c r="J124" s="158">
        <f>SUMIFS(表4.著作!$K$5:$K$10000,表4.著作!$J$5:$J$10000,B124)</f>
        <v>0</v>
      </c>
      <c r="K124" s="158">
        <f>SUMIFS(表5.科研平台!$J$5:$J$10000,表5.科研平台!$I$5:$I$10000,B124)</f>
        <v>0</v>
      </c>
      <c r="L124" s="158">
        <f>SUMIFS(表6.获奖!$J$5:$J$9952,表6.获奖!$I$5:$I$9952,B124)</f>
        <v>0</v>
      </c>
      <c r="M124" s="158">
        <f>SUMIFS(表7.学术交流!$J$5:$J$9964,表7.学术交流!$I$5:$I$9964,B124)</f>
        <v>0</v>
      </c>
      <c r="N124" s="158">
        <f>SUMIFS(表8.成果转化!$I$5:$I$9994,表8.成果转化!$H$5:$H$9994,B124)</f>
        <v>0</v>
      </c>
      <c r="O124" s="158">
        <f>SUMIFS(表9.咨询报告!$I$5:$I$10000,表9.咨询报告!$H$5:$H$10000,B124)</f>
        <v>0</v>
      </c>
      <c r="P124" s="158">
        <f>SUMIFS(表10.标准制订!$I$5:$I$10000,表10.标准制订!$H$5:$H$10000,B124)</f>
        <v>0</v>
      </c>
      <c r="Q124" s="158">
        <f>SUMIFS(表11.其他!$J$5:$J$10000,表11.其他!$I$5:$I$10000,B124)</f>
        <v>0</v>
      </c>
      <c r="R124" s="162">
        <f t="shared" si="4"/>
        <v>0</v>
      </c>
      <c r="S124" s="155">
        <f>SUMIFS(表1.科研项目!$M$5:$M$9471,表1.科研项目!$J$5:$J$9471,B124)</f>
        <v>0</v>
      </c>
      <c r="T124" s="155">
        <f>SUMIFS(表2.论文!$L$5:$L$9862,表2.论文!$I$5:$I$9862,B124)</f>
        <v>0</v>
      </c>
      <c r="U124" s="155">
        <f>SUMIFS(表3.知识产权!$L$5:$L$9793,表3.知识产权!$I$5:$I$9793,B124)</f>
        <v>0</v>
      </c>
      <c r="V124" s="155">
        <f>SUMIFS(表4.著作!$M$5:$M$10000,表4.著作!$J$5:$J$10000,B124)</f>
        <v>0</v>
      </c>
      <c r="W124" s="155">
        <f>SUMIFS(表5.科研平台!$L$5:$L$10000,表5.科研平台!$I$5:$I$10000,B124)</f>
        <v>0</v>
      </c>
      <c r="X124" s="155">
        <f>SUMIFS(表6.获奖!$L$5:$L$9952,表6.获奖!$I$5:$I$9952,B124)</f>
        <v>0</v>
      </c>
      <c r="Y124" s="155">
        <f>SUMIFS(表7.学术交流!$L$5:$L$9964,表7.学术交流!$I$5:$I$9964,B124)</f>
        <v>0</v>
      </c>
      <c r="Z124" s="155">
        <f>SUMIFS(表8.成果转化!$K$5:$K$9994,表8.成果转化!$H$5:$H$9994,B124)</f>
        <v>0</v>
      </c>
      <c r="AA124" s="155">
        <f>SUMIFS(表9.咨询报告!$K$5:$K$10000,表9.咨询报告!$H$5:$H$10000,B124)</f>
        <v>0</v>
      </c>
      <c r="AB124" s="155">
        <f>SUMIFS(表10.标准制订!$K$5:$K$10000,表10.标准制订!$H$5:$H$10000,B124)</f>
        <v>0</v>
      </c>
      <c r="AC124" s="155">
        <f>SUMIFS(表11.其他!$L$5:$L$10000,表11.其他!$I$5:$I$10000,B124)</f>
        <v>0</v>
      </c>
      <c r="AD124" s="167">
        <f t="shared" si="5"/>
        <v>0</v>
      </c>
      <c r="AE124" s="168"/>
    </row>
    <row r="125" ht="20" customHeight="1" spans="1:31">
      <c r="A125" s="155">
        <f>SUBTOTAL(103,$B$7:$B125)</f>
        <v>0</v>
      </c>
      <c r="B125" s="155"/>
      <c r="C125" s="155"/>
      <c r="D125" s="155"/>
      <c r="E125" s="157"/>
      <c r="F125" s="155"/>
      <c r="G125" s="158">
        <f>SUMIFS(表1.科研项目!$K$5:$K$9471,表1.科研项目!$J$5:$J$9471,B125)</f>
        <v>0</v>
      </c>
      <c r="H125" s="158">
        <f>SUMIFS(表2.论文!$J$5:$J$9862,表2.论文!$I$5:$I$9862,B125)</f>
        <v>0</v>
      </c>
      <c r="I125" s="158">
        <f>SUMIFS(表3.知识产权!$J$5:$J$9793,表3.知识产权!$I$5:$I$9793,B125)</f>
        <v>0</v>
      </c>
      <c r="J125" s="158">
        <f>SUMIFS(表4.著作!$K$5:$K$10000,表4.著作!$J$5:$J$10000,B125)</f>
        <v>0</v>
      </c>
      <c r="K125" s="158">
        <f>SUMIFS(表5.科研平台!$J$5:$J$10000,表5.科研平台!$I$5:$I$10000,B125)</f>
        <v>0</v>
      </c>
      <c r="L125" s="158">
        <f>SUMIFS(表6.获奖!$J$5:$J$9952,表6.获奖!$I$5:$I$9952,B125)</f>
        <v>0</v>
      </c>
      <c r="M125" s="158">
        <f>SUMIFS(表7.学术交流!$J$5:$J$9964,表7.学术交流!$I$5:$I$9964,B125)</f>
        <v>0</v>
      </c>
      <c r="N125" s="158">
        <f>SUMIFS(表8.成果转化!$I$5:$I$9994,表8.成果转化!$H$5:$H$9994,B125)</f>
        <v>0</v>
      </c>
      <c r="O125" s="158">
        <f>SUMIFS(表9.咨询报告!$I$5:$I$10000,表9.咨询报告!$H$5:$H$10000,B125)</f>
        <v>0</v>
      </c>
      <c r="P125" s="158">
        <f>SUMIFS(表10.标准制订!$I$5:$I$10000,表10.标准制订!$H$5:$H$10000,B125)</f>
        <v>0</v>
      </c>
      <c r="Q125" s="158">
        <f>SUMIFS(表11.其他!$J$5:$J$10000,表11.其他!$I$5:$I$10000,B125)</f>
        <v>0</v>
      </c>
      <c r="R125" s="162">
        <f t="shared" si="4"/>
        <v>0</v>
      </c>
      <c r="S125" s="155">
        <f>SUMIFS(表1.科研项目!$M$5:$M$9471,表1.科研项目!$J$5:$J$9471,B125)</f>
        <v>0</v>
      </c>
      <c r="T125" s="155">
        <f>SUMIFS(表2.论文!$L$5:$L$9862,表2.论文!$I$5:$I$9862,B125)</f>
        <v>0</v>
      </c>
      <c r="U125" s="155">
        <f>SUMIFS(表3.知识产权!$L$5:$L$9793,表3.知识产权!$I$5:$I$9793,B125)</f>
        <v>0</v>
      </c>
      <c r="V125" s="155">
        <f>SUMIFS(表4.著作!$M$5:$M$10000,表4.著作!$J$5:$J$10000,B125)</f>
        <v>0</v>
      </c>
      <c r="W125" s="155">
        <f>SUMIFS(表5.科研平台!$L$5:$L$10000,表5.科研平台!$I$5:$I$10000,B125)</f>
        <v>0</v>
      </c>
      <c r="X125" s="155">
        <f>SUMIFS(表6.获奖!$L$5:$L$9952,表6.获奖!$I$5:$I$9952,B125)</f>
        <v>0</v>
      </c>
      <c r="Y125" s="155">
        <f>SUMIFS(表7.学术交流!$L$5:$L$9964,表7.学术交流!$I$5:$I$9964,B125)</f>
        <v>0</v>
      </c>
      <c r="Z125" s="155">
        <f>SUMIFS(表8.成果转化!$K$5:$K$9994,表8.成果转化!$H$5:$H$9994,B125)</f>
        <v>0</v>
      </c>
      <c r="AA125" s="155">
        <f>SUMIFS(表9.咨询报告!$K$5:$K$10000,表9.咨询报告!$H$5:$H$10000,B125)</f>
        <v>0</v>
      </c>
      <c r="AB125" s="155">
        <f>SUMIFS(表10.标准制订!$K$5:$K$10000,表10.标准制订!$H$5:$H$10000,B125)</f>
        <v>0</v>
      </c>
      <c r="AC125" s="155">
        <f>SUMIFS(表11.其他!$L$5:$L$10000,表11.其他!$I$5:$I$10000,B125)</f>
        <v>0</v>
      </c>
      <c r="AD125" s="167">
        <f t="shared" si="5"/>
        <v>0</v>
      </c>
      <c r="AE125" s="168"/>
    </row>
    <row r="126" ht="20" customHeight="1" spans="1:31">
      <c r="A126" s="155">
        <f>SUBTOTAL(103,$B$7:$B126)</f>
        <v>0</v>
      </c>
      <c r="B126" s="155"/>
      <c r="C126" s="155"/>
      <c r="D126" s="155"/>
      <c r="E126" s="157"/>
      <c r="F126" s="155"/>
      <c r="G126" s="158">
        <f>SUMIFS(表1.科研项目!$K$5:$K$9471,表1.科研项目!$J$5:$J$9471,B126)</f>
        <v>0</v>
      </c>
      <c r="H126" s="158">
        <f>SUMIFS(表2.论文!$J$5:$J$9862,表2.论文!$I$5:$I$9862,B126)</f>
        <v>0</v>
      </c>
      <c r="I126" s="158">
        <f>SUMIFS(表3.知识产权!$J$5:$J$9793,表3.知识产权!$I$5:$I$9793,B126)</f>
        <v>0</v>
      </c>
      <c r="J126" s="158">
        <f>SUMIFS(表4.著作!$K$5:$K$10000,表4.著作!$J$5:$J$10000,B126)</f>
        <v>0</v>
      </c>
      <c r="K126" s="158">
        <f>SUMIFS(表5.科研平台!$J$5:$J$10000,表5.科研平台!$I$5:$I$10000,B126)</f>
        <v>0</v>
      </c>
      <c r="L126" s="158">
        <f>SUMIFS(表6.获奖!$J$5:$J$9952,表6.获奖!$I$5:$I$9952,B126)</f>
        <v>0</v>
      </c>
      <c r="M126" s="158">
        <f>SUMIFS(表7.学术交流!$J$5:$J$9964,表7.学术交流!$I$5:$I$9964,B126)</f>
        <v>0</v>
      </c>
      <c r="N126" s="158">
        <f>SUMIFS(表8.成果转化!$I$5:$I$9994,表8.成果转化!$H$5:$H$9994,B126)</f>
        <v>0</v>
      </c>
      <c r="O126" s="158">
        <f>SUMIFS(表9.咨询报告!$I$5:$I$10000,表9.咨询报告!$H$5:$H$10000,B126)</f>
        <v>0</v>
      </c>
      <c r="P126" s="158">
        <f>SUMIFS(表10.标准制订!$I$5:$I$10000,表10.标准制订!$H$5:$H$10000,B126)</f>
        <v>0</v>
      </c>
      <c r="Q126" s="158">
        <f>SUMIFS(表11.其他!$J$5:$J$10000,表11.其他!$I$5:$I$10000,B126)</f>
        <v>0</v>
      </c>
      <c r="R126" s="162">
        <f t="shared" si="4"/>
        <v>0</v>
      </c>
      <c r="S126" s="155">
        <f>SUMIFS(表1.科研项目!$M$5:$M$9471,表1.科研项目!$J$5:$J$9471,B126)</f>
        <v>0</v>
      </c>
      <c r="T126" s="155">
        <f>SUMIFS(表2.论文!$L$5:$L$9862,表2.论文!$I$5:$I$9862,B126)</f>
        <v>0</v>
      </c>
      <c r="U126" s="155">
        <f>SUMIFS(表3.知识产权!$L$5:$L$9793,表3.知识产权!$I$5:$I$9793,B126)</f>
        <v>0</v>
      </c>
      <c r="V126" s="155">
        <f>SUMIFS(表4.著作!$M$5:$M$10000,表4.著作!$J$5:$J$10000,B126)</f>
        <v>0</v>
      </c>
      <c r="W126" s="155">
        <f>SUMIFS(表5.科研平台!$L$5:$L$10000,表5.科研平台!$I$5:$I$10000,B126)</f>
        <v>0</v>
      </c>
      <c r="X126" s="155">
        <f>SUMIFS(表6.获奖!$L$5:$L$9952,表6.获奖!$I$5:$I$9952,B126)</f>
        <v>0</v>
      </c>
      <c r="Y126" s="155">
        <f>SUMIFS(表7.学术交流!$L$5:$L$9964,表7.学术交流!$I$5:$I$9964,B126)</f>
        <v>0</v>
      </c>
      <c r="Z126" s="155">
        <f>SUMIFS(表8.成果转化!$K$5:$K$9994,表8.成果转化!$H$5:$H$9994,B126)</f>
        <v>0</v>
      </c>
      <c r="AA126" s="155">
        <f>SUMIFS(表9.咨询报告!$K$5:$K$10000,表9.咨询报告!$H$5:$H$10000,B126)</f>
        <v>0</v>
      </c>
      <c r="AB126" s="155">
        <f>SUMIFS(表10.标准制订!$K$5:$K$10000,表10.标准制订!$H$5:$H$10000,B126)</f>
        <v>0</v>
      </c>
      <c r="AC126" s="155">
        <f>SUMIFS(表11.其他!$L$5:$L$10000,表11.其他!$I$5:$I$10000,B126)</f>
        <v>0</v>
      </c>
      <c r="AD126" s="167">
        <f t="shared" si="5"/>
        <v>0</v>
      </c>
      <c r="AE126" s="168"/>
    </row>
    <row r="127" ht="20" customHeight="1" spans="1:31">
      <c r="A127" s="155">
        <f>SUBTOTAL(103,$B$7:$B127)</f>
        <v>0</v>
      </c>
      <c r="B127" s="155"/>
      <c r="C127" s="155"/>
      <c r="D127" s="155"/>
      <c r="E127" s="157"/>
      <c r="F127" s="155"/>
      <c r="G127" s="158">
        <f>SUMIFS(表1.科研项目!$K$5:$K$9471,表1.科研项目!$J$5:$J$9471,B127)</f>
        <v>0</v>
      </c>
      <c r="H127" s="158">
        <f>SUMIFS(表2.论文!$J$5:$J$9862,表2.论文!$I$5:$I$9862,B127)</f>
        <v>0</v>
      </c>
      <c r="I127" s="158">
        <f>SUMIFS(表3.知识产权!$J$5:$J$9793,表3.知识产权!$I$5:$I$9793,B127)</f>
        <v>0</v>
      </c>
      <c r="J127" s="158">
        <f>SUMIFS(表4.著作!$K$5:$K$10000,表4.著作!$J$5:$J$10000,B127)</f>
        <v>0</v>
      </c>
      <c r="K127" s="158">
        <f>SUMIFS(表5.科研平台!$J$5:$J$10000,表5.科研平台!$I$5:$I$10000,B127)</f>
        <v>0</v>
      </c>
      <c r="L127" s="158">
        <f>SUMIFS(表6.获奖!$J$5:$J$9952,表6.获奖!$I$5:$I$9952,B127)</f>
        <v>0</v>
      </c>
      <c r="M127" s="158">
        <f>SUMIFS(表7.学术交流!$J$5:$J$9964,表7.学术交流!$I$5:$I$9964,B127)</f>
        <v>0</v>
      </c>
      <c r="N127" s="158">
        <f>SUMIFS(表8.成果转化!$I$5:$I$9994,表8.成果转化!$H$5:$H$9994,B127)</f>
        <v>0</v>
      </c>
      <c r="O127" s="158">
        <f>SUMIFS(表9.咨询报告!$I$5:$I$10000,表9.咨询报告!$H$5:$H$10000,B127)</f>
        <v>0</v>
      </c>
      <c r="P127" s="158">
        <f>SUMIFS(表10.标准制订!$I$5:$I$10000,表10.标准制订!$H$5:$H$10000,B127)</f>
        <v>0</v>
      </c>
      <c r="Q127" s="158">
        <f>SUMIFS(表11.其他!$J$5:$J$10000,表11.其他!$I$5:$I$10000,B127)</f>
        <v>0</v>
      </c>
      <c r="R127" s="162">
        <f t="shared" si="4"/>
        <v>0</v>
      </c>
      <c r="S127" s="155">
        <f>SUMIFS(表1.科研项目!$M$5:$M$9471,表1.科研项目!$J$5:$J$9471,B127)</f>
        <v>0</v>
      </c>
      <c r="T127" s="155">
        <f>SUMIFS(表2.论文!$L$5:$L$9862,表2.论文!$I$5:$I$9862,B127)</f>
        <v>0</v>
      </c>
      <c r="U127" s="155">
        <f>SUMIFS(表3.知识产权!$L$5:$L$9793,表3.知识产权!$I$5:$I$9793,B127)</f>
        <v>0</v>
      </c>
      <c r="V127" s="155">
        <f>SUMIFS(表4.著作!$M$5:$M$10000,表4.著作!$J$5:$J$10000,B127)</f>
        <v>0</v>
      </c>
      <c r="W127" s="155">
        <f>SUMIFS(表5.科研平台!$L$5:$L$10000,表5.科研平台!$I$5:$I$10000,B127)</f>
        <v>0</v>
      </c>
      <c r="X127" s="155">
        <f>SUMIFS(表6.获奖!$L$5:$L$9952,表6.获奖!$I$5:$I$9952,B127)</f>
        <v>0</v>
      </c>
      <c r="Y127" s="155">
        <f>SUMIFS(表7.学术交流!$L$5:$L$9964,表7.学术交流!$I$5:$I$9964,B127)</f>
        <v>0</v>
      </c>
      <c r="Z127" s="155">
        <f>SUMIFS(表8.成果转化!$K$5:$K$9994,表8.成果转化!$H$5:$H$9994,B127)</f>
        <v>0</v>
      </c>
      <c r="AA127" s="155">
        <f>SUMIFS(表9.咨询报告!$K$5:$K$10000,表9.咨询报告!$H$5:$H$10000,B127)</f>
        <v>0</v>
      </c>
      <c r="AB127" s="155">
        <f>SUMIFS(表10.标准制订!$K$5:$K$10000,表10.标准制订!$H$5:$H$10000,B127)</f>
        <v>0</v>
      </c>
      <c r="AC127" s="155">
        <f>SUMIFS(表11.其他!$L$5:$L$10000,表11.其他!$I$5:$I$10000,B127)</f>
        <v>0</v>
      </c>
      <c r="AD127" s="167">
        <f t="shared" si="5"/>
        <v>0</v>
      </c>
      <c r="AE127" s="168"/>
    </row>
    <row r="128" ht="20" customHeight="1" spans="1:31">
      <c r="A128" s="155">
        <f>SUBTOTAL(103,$B$7:$B128)</f>
        <v>0</v>
      </c>
      <c r="B128" s="155"/>
      <c r="C128" s="155"/>
      <c r="D128" s="155"/>
      <c r="E128" s="157"/>
      <c r="F128" s="155"/>
      <c r="G128" s="158">
        <f>SUMIFS(表1.科研项目!$K$5:$K$9471,表1.科研项目!$J$5:$J$9471,B128)</f>
        <v>0</v>
      </c>
      <c r="H128" s="158">
        <f>SUMIFS(表2.论文!$J$5:$J$9862,表2.论文!$I$5:$I$9862,B128)</f>
        <v>0</v>
      </c>
      <c r="I128" s="158">
        <f>SUMIFS(表3.知识产权!$J$5:$J$9793,表3.知识产权!$I$5:$I$9793,B128)</f>
        <v>0</v>
      </c>
      <c r="J128" s="158">
        <f>SUMIFS(表4.著作!$K$5:$K$10000,表4.著作!$J$5:$J$10000,B128)</f>
        <v>0</v>
      </c>
      <c r="K128" s="158">
        <f>SUMIFS(表5.科研平台!$J$5:$J$10000,表5.科研平台!$I$5:$I$10000,B128)</f>
        <v>0</v>
      </c>
      <c r="L128" s="158">
        <f>SUMIFS(表6.获奖!$J$5:$J$9952,表6.获奖!$I$5:$I$9952,B128)</f>
        <v>0</v>
      </c>
      <c r="M128" s="158">
        <f>SUMIFS(表7.学术交流!$J$5:$J$9964,表7.学术交流!$I$5:$I$9964,B128)</f>
        <v>0</v>
      </c>
      <c r="N128" s="158">
        <f>SUMIFS(表8.成果转化!$I$5:$I$9994,表8.成果转化!$H$5:$H$9994,B128)</f>
        <v>0</v>
      </c>
      <c r="O128" s="158">
        <f>SUMIFS(表9.咨询报告!$I$5:$I$10000,表9.咨询报告!$H$5:$H$10000,B128)</f>
        <v>0</v>
      </c>
      <c r="P128" s="158">
        <f>SUMIFS(表10.标准制订!$I$5:$I$10000,表10.标准制订!$H$5:$H$10000,B128)</f>
        <v>0</v>
      </c>
      <c r="Q128" s="158">
        <f>SUMIFS(表11.其他!$J$5:$J$10000,表11.其他!$I$5:$I$10000,B128)</f>
        <v>0</v>
      </c>
      <c r="R128" s="162">
        <f t="shared" si="4"/>
        <v>0</v>
      </c>
      <c r="S128" s="155">
        <f>SUMIFS(表1.科研项目!$M$5:$M$9471,表1.科研项目!$J$5:$J$9471,B128)</f>
        <v>0</v>
      </c>
      <c r="T128" s="155">
        <f>SUMIFS(表2.论文!$L$5:$L$9862,表2.论文!$I$5:$I$9862,B128)</f>
        <v>0</v>
      </c>
      <c r="U128" s="155">
        <f>SUMIFS(表3.知识产权!$L$5:$L$9793,表3.知识产权!$I$5:$I$9793,B128)</f>
        <v>0</v>
      </c>
      <c r="V128" s="155">
        <f>SUMIFS(表4.著作!$M$5:$M$10000,表4.著作!$J$5:$J$10000,B128)</f>
        <v>0</v>
      </c>
      <c r="W128" s="155">
        <f>SUMIFS(表5.科研平台!$L$5:$L$10000,表5.科研平台!$I$5:$I$10000,B128)</f>
        <v>0</v>
      </c>
      <c r="X128" s="155">
        <f>SUMIFS(表6.获奖!$L$5:$L$9952,表6.获奖!$I$5:$I$9952,B128)</f>
        <v>0</v>
      </c>
      <c r="Y128" s="155">
        <f>SUMIFS(表7.学术交流!$L$5:$L$9964,表7.学术交流!$I$5:$I$9964,B128)</f>
        <v>0</v>
      </c>
      <c r="Z128" s="155">
        <f>SUMIFS(表8.成果转化!$K$5:$K$9994,表8.成果转化!$H$5:$H$9994,B128)</f>
        <v>0</v>
      </c>
      <c r="AA128" s="155">
        <f>SUMIFS(表9.咨询报告!$K$5:$K$10000,表9.咨询报告!$H$5:$H$10000,B128)</f>
        <v>0</v>
      </c>
      <c r="AB128" s="155">
        <f>SUMIFS(表10.标准制订!$K$5:$K$10000,表10.标准制订!$H$5:$H$10000,B128)</f>
        <v>0</v>
      </c>
      <c r="AC128" s="155">
        <f>SUMIFS(表11.其他!$L$5:$L$10000,表11.其他!$I$5:$I$10000,B128)</f>
        <v>0</v>
      </c>
      <c r="AD128" s="167">
        <f t="shared" si="5"/>
        <v>0</v>
      </c>
      <c r="AE128" s="168"/>
    </row>
    <row r="129" ht="20" customHeight="1" spans="1:31">
      <c r="A129" s="155">
        <f>SUBTOTAL(103,$B$7:$B129)</f>
        <v>0</v>
      </c>
      <c r="B129" s="155"/>
      <c r="C129" s="155"/>
      <c r="D129" s="155"/>
      <c r="E129" s="157"/>
      <c r="F129" s="155"/>
      <c r="G129" s="158">
        <f>SUMIFS(表1.科研项目!$K$5:$K$9471,表1.科研项目!$J$5:$J$9471,B129)</f>
        <v>0</v>
      </c>
      <c r="H129" s="158">
        <f>SUMIFS(表2.论文!$J$5:$J$9862,表2.论文!$I$5:$I$9862,B129)</f>
        <v>0</v>
      </c>
      <c r="I129" s="158">
        <f>SUMIFS(表3.知识产权!$J$5:$J$9793,表3.知识产权!$I$5:$I$9793,B129)</f>
        <v>0</v>
      </c>
      <c r="J129" s="158">
        <f>SUMIFS(表4.著作!$K$5:$K$10000,表4.著作!$J$5:$J$10000,B129)</f>
        <v>0</v>
      </c>
      <c r="K129" s="158">
        <f>SUMIFS(表5.科研平台!$J$5:$J$10000,表5.科研平台!$I$5:$I$10000,B129)</f>
        <v>0</v>
      </c>
      <c r="L129" s="158">
        <f>SUMIFS(表6.获奖!$J$5:$J$9952,表6.获奖!$I$5:$I$9952,B129)</f>
        <v>0</v>
      </c>
      <c r="M129" s="158">
        <f>SUMIFS(表7.学术交流!$J$5:$J$9964,表7.学术交流!$I$5:$I$9964,B129)</f>
        <v>0</v>
      </c>
      <c r="N129" s="158">
        <f>SUMIFS(表8.成果转化!$I$5:$I$9994,表8.成果转化!$H$5:$H$9994,B129)</f>
        <v>0</v>
      </c>
      <c r="O129" s="158">
        <f>SUMIFS(表9.咨询报告!$I$5:$I$10000,表9.咨询报告!$H$5:$H$10000,B129)</f>
        <v>0</v>
      </c>
      <c r="P129" s="158">
        <f>SUMIFS(表10.标准制订!$I$5:$I$10000,表10.标准制订!$H$5:$H$10000,B129)</f>
        <v>0</v>
      </c>
      <c r="Q129" s="158">
        <f>SUMIFS(表11.其他!$J$5:$J$10000,表11.其他!$I$5:$I$10000,B129)</f>
        <v>0</v>
      </c>
      <c r="R129" s="162">
        <f t="shared" si="4"/>
        <v>0</v>
      </c>
      <c r="S129" s="155">
        <f>SUMIFS(表1.科研项目!$M$5:$M$9471,表1.科研项目!$J$5:$J$9471,B129)</f>
        <v>0</v>
      </c>
      <c r="T129" s="155">
        <f>SUMIFS(表2.论文!$L$5:$L$9862,表2.论文!$I$5:$I$9862,B129)</f>
        <v>0</v>
      </c>
      <c r="U129" s="155">
        <f>SUMIFS(表3.知识产权!$L$5:$L$9793,表3.知识产权!$I$5:$I$9793,B129)</f>
        <v>0</v>
      </c>
      <c r="V129" s="155">
        <f>SUMIFS(表4.著作!$M$5:$M$10000,表4.著作!$J$5:$J$10000,B129)</f>
        <v>0</v>
      </c>
      <c r="W129" s="155">
        <f>SUMIFS(表5.科研平台!$L$5:$L$10000,表5.科研平台!$I$5:$I$10000,B129)</f>
        <v>0</v>
      </c>
      <c r="X129" s="155">
        <f>SUMIFS(表6.获奖!$L$5:$L$9952,表6.获奖!$I$5:$I$9952,B129)</f>
        <v>0</v>
      </c>
      <c r="Y129" s="155">
        <f>SUMIFS(表7.学术交流!$L$5:$L$9964,表7.学术交流!$I$5:$I$9964,B129)</f>
        <v>0</v>
      </c>
      <c r="Z129" s="155">
        <f>SUMIFS(表8.成果转化!$K$5:$K$9994,表8.成果转化!$H$5:$H$9994,B129)</f>
        <v>0</v>
      </c>
      <c r="AA129" s="155">
        <f>SUMIFS(表9.咨询报告!$K$5:$K$10000,表9.咨询报告!$H$5:$H$10000,B129)</f>
        <v>0</v>
      </c>
      <c r="AB129" s="155">
        <f>SUMIFS(表10.标准制订!$K$5:$K$10000,表10.标准制订!$H$5:$H$10000,B129)</f>
        <v>0</v>
      </c>
      <c r="AC129" s="155">
        <f>SUMIFS(表11.其他!$L$5:$L$10000,表11.其他!$I$5:$I$10000,B129)</f>
        <v>0</v>
      </c>
      <c r="AD129" s="167">
        <f t="shared" si="5"/>
        <v>0</v>
      </c>
      <c r="AE129" s="168"/>
    </row>
    <row r="130" ht="20" customHeight="1" spans="1:31">
      <c r="A130" s="155">
        <f>SUBTOTAL(103,$B$7:$B130)</f>
        <v>0</v>
      </c>
      <c r="B130" s="155"/>
      <c r="C130" s="155"/>
      <c r="D130" s="155"/>
      <c r="E130" s="157"/>
      <c r="F130" s="155"/>
      <c r="G130" s="158">
        <f>SUMIFS(表1.科研项目!$K$5:$K$9471,表1.科研项目!$J$5:$J$9471,B130)</f>
        <v>0</v>
      </c>
      <c r="H130" s="158">
        <f>SUMIFS(表2.论文!$J$5:$J$9862,表2.论文!$I$5:$I$9862,B130)</f>
        <v>0</v>
      </c>
      <c r="I130" s="158">
        <f>SUMIFS(表3.知识产权!$J$5:$J$9793,表3.知识产权!$I$5:$I$9793,B130)</f>
        <v>0</v>
      </c>
      <c r="J130" s="158">
        <f>SUMIFS(表4.著作!$K$5:$K$10000,表4.著作!$J$5:$J$10000,B130)</f>
        <v>0</v>
      </c>
      <c r="K130" s="158">
        <f>SUMIFS(表5.科研平台!$J$5:$J$10000,表5.科研平台!$I$5:$I$10000,B130)</f>
        <v>0</v>
      </c>
      <c r="L130" s="158">
        <f>SUMIFS(表6.获奖!$J$5:$J$9952,表6.获奖!$I$5:$I$9952,B130)</f>
        <v>0</v>
      </c>
      <c r="M130" s="158">
        <f>SUMIFS(表7.学术交流!$J$5:$J$9964,表7.学术交流!$I$5:$I$9964,B130)</f>
        <v>0</v>
      </c>
      <c r="N130" s="158">
        <f>SUMIFS(表8.成果转化!$I$5:$I$9994,表8.成果转化!$H$5:$H$9994,B130)</f>
        <v>0</v>
      </c>
      <c r="O130" s="158">
        <f>SUMIFS(表9.咨询报告!$I$5:$I$10000,表9.咨询报告!$H$5:$H$10000,B130)</f>
        <v>0</v>
      </c>
      <c r="P130" s="158">
        <f>SUMIFS(表10.标准制订!$I$5:$I$10000,表10.标准制订!$H$5:$H$10000,B130)</f>
        <v>0</v>
      </c>
      <c r="Q130" s="158">
        <f>SUMIFS(表11.其他!$J$5:$J$10000,表11.其他!$I$5:$I$10000,B130)</f>
        <v>0</v>
      </c>
      <c r="R130" s="162">
        <f t="shared" si="4"/>
        <v>0</v>
      </c>
      <c r="S130" s="155">
        <f>SUMIFS(表1.科研项目!$M$5:$M$9471,表1.科研项目!$J$5:$J$9471,B130)</f>
        <v>0</v>
      </c>
      <c r="T130" s="155">
        <f>SUMIFS(表2.论文!$L$5:$L$9862,表2.论文!$I$5:$I$9862,B130)</f>
        <v>0</v>
      </c>
      <c r="U130" s="155">
        <f>SUMIFS(表3.知识产权!$L$5:$L$9793,表3.知识产权!$I$5:$I$9793,B130)</f>
        <v>0</v>
      </c>
      <c r="V130" s="155">
        <f>SUMIFS(表4.著作!$M$5:$M$10000,表4.著作!$J$5:$J$10000,B130)</f>
        <v>0</v>
      </c>
      <c r="W130" s="155">
        <f>SUMIFS(表5.科研平台!$L$5:$L$10000,表5.科研平台!$I$5:$I$10000,B130)</f>
        <v>0</v>
      </c>
      <c r="X130" s="155">
        <f>SUMIFS(表6.获奖!$L$5:$L$9952,表6.获奖!$I$5:$I$9952,B130)</f>
        <v>0</v>
      </c>
      <c r="Y130" s="155">
        <f>SUMIFS(表7.学术交流!$L$5:$L$9964,表7.学术交流!$I$5:$I$9964,B130)</f>
        <v>0</v>
      </c>
      <c r="Z130" s="155">
        <f>SUMIFS(表8.成果转化!$K$5:$K$9994,表8.成果转化!$H$5:$H$9994,B130)</f>
        <v>0</v>
      </c>
      <c r="AA130" s="155">
        <f>SUMIFS(表9.咨询报告!$K$5:$K$10000,表9.咨询报告!$H$5:$H$10000,B130)</f>
        <v>0</v>
      </c>
      <c r="AB130" s="155">
        <f>SUMIFS(表10.标准制订!$K$5:$K$10000,表10.标准制订!$H$5:$H$10000,B130)</f>
        <v>0</v>
      </c>
      <c r="AC130" s="155">
        <f>SUMIFS(表11.其他!$L$5:$L$10000,表11.其他!$I$5:$I$10000,B130)</f>
        <v>0</v>
      </c>
      <c r="AD130" s="167">
        <f t="shared" si="5"/>
        <v>0</v>
      </c>
      <c r="AE130" s="168"/>
    </row>
    <row r="131" ht="20" customHeight="1" spans="1:31">
      <c r="A131" s="155">
        <f>SUBTOTAL(103,$B$7:$B131)</f>
        <v>0</v>
      </c>
      <c r="B131" s="155"/>
      <c r="C131" s="155"/>
      <c r="D131" s="155"/>
      <c r="E131" s="157"/>
      <c r="F131" s="155"/>
      <c r="G131" s="158">
        <f>SUMIFS(表1.科研项目!$K$5:$K$9471,表1.科研项目!$J$5:$J$9471,B131)</f>
        <v>0</v>
      </c>
      <c r="H131" s="158">
        <f>SUMIFS(表2.论文!$J$5:$J$9862,表2.论文!$I$5:$I$9862,B131)</f>
        <v>0</v>
      </c>
      <c r="I131" s="158">
        <f>SUMIFS(表3.知识产权!$J$5:$J$9793,表3.知识产权!$I$5:$I$9793,B131)</f>
        <v>0</v>
      </c>
      <c r="J131" s="158">
        <f>SUMIFS(表4.著作!$K$5:$K$10000,表4.著作!$J$5:$J$10000,B131)</f>
        <v>0</v>
      </c>
      <c r="K131" s="158">
        <f>SUMIFS(表5.科研平台!$J$5:$J$10000,表5.科研平台!$I$5:$I$10000,B131)</f>
        <v>0</v>
      </c>
      <c r="L131" s="158">
        <f>SUMIFS(表6.获奖!$J$5:$J$9952,表6.获奖!$I$5:$I$9952,B131)</f>
        <v>0</v>
      </c>
      <c r="M131" s="158">
        <f>SUMIFS(表7.学术交流!$J$5:$J$9964,表7.学术交流!$I$5:$I$9964,B131)</f>
        <v>0</v>
      </c>
      <c r="N131" s="158">
        <f>SUMIFS(表8.成果转化!$I$5:$I$9994,表8.成果转化!$H$5:$H$9994,B131)</f>
        <v>0</v>
      </c>
      <c r="O131" s="158">
        <f>SUMIFS(表9.咨询报告!$I$5:$I$10000,表9.咨询报告!$H$5:$H$10000,B131)</f>
        <v>0</v>
      </c>
      <c r="P131" s="158">
        <f>SUMIFS(表10.标准制订!$I$5:$I$10000,表10.标准制订!$H$5:$H$10000,B131)</f>
        <v>0</v>
      </c>
      <c r="Q131" s="158">
        <f>SUMIFS(表11.其他!$J$5:$J$10000,表11.其他!$I$5:$I$10000,B131)</f>
        <v>0</v>
      </c>
      <c r="R131" s="162">
        <f t="shared" si="4"/>
        <v>0</v>
      </c>
      <c r="S131" s="155">
        <f>SUMIFS(表1.科研项目!$M$5:$M$9471,表1.科研项目!$J$5:$J$9471,B131)</f>
        <v>0</v>
      </c>
      <c r="T131" s="155">
        <f>SUMIFS(表2.论文!$L$5:$L$9862,表2.论文!$I$5:$I$9862,B131)</f>
        <v>0</v>
      </c>
      <c r="U131" s="155">
        <f>SUMIFS(表3.知识产权!$L$5:$L$9793,表3.知识产权!$I$5:$I$9793,B131)</f>
        <v>0</v>
      </c>
      <c r="V131" s="155">
        <f>SUMIFS(表4.著作!$M$5:$M$10000,表4.著作!$J$5:$J$10000,B131)</f>
        <v>0</v>
      </c>
      <c r="W131" s="155">
        <f>SUMIFS(表5.科研平台!$L$5:$L$10000,表5.科研平台!$I$5:$I$10000,B131)</f>
        <v>0</v>
      </c>
      <c r="X131" s="155">
        <f>SUMIFS(表6.获奖!$L$5:$L$9952,表6.获奖!$I$5:$I$9952,B131)</f>
        <v>0</v>
      </c>
      <c r="Y131" s="155">
        <f>SUMIFS(表7.学术交流!$L$5:$L$9964,表7.学术交流!$I$5:$I$9964,B131)</f>
        <v>0</v>
      </c>
      <c r="Z131" s="155">
        <f>SUMIFS(表8.成果转化!$K$5:$K$9994,表8.成果转化!$H$5:$H$9994,B131)</f>
        <v>0</v>
      </c>
      <c r="AA131" s="155">
        <f>SUMIFS(表9.咨询报告!$K$5:$K$10000,表9.咨询报告!$H$5:$H$10000,B131)</f>
        <v>0</v>
      </c>
      <c r="AB131" s="155">
        <f>SUMIFS(表10.标准制订!$K$5:$K$10000,表10.标准制订!$H$5:$H$10000,B131)</f>
        <v>0</v>
      </c>
      <c r="AC131" s="155">
        <f>SUMIFS(表11.其他!$L$5:$L$10000,表11.其他!$I$5:$I$10000,B131)</f>
        <v>0</v>
      </c>
      <c r="AD131" s="167">
        <f t="shared" si="5"/>
        <v>0</v>
      </c>
      <c r="AE131" s="168"/>
    </row>
    <row r="132" ht="20" customHeight="1" spans="1:31">
      <c r="A132" s="155">
        <f>SUBTOTAL(103,$B$7:$B132)</f>
        <v>0</v>
      </c>
      <c r="B132" s="155"/>
      <c r="C132" s="155"/>
      <c r="D132" s="155"/>
      <c r="E132" s="157"/>
      <c r="F132" s="155"/>
      <c r="G132" s="158">
        <f>SUMIFS(表1.科研项目!$K$5:$K$9471,表1.科研项目!$J$5:$J$9471,B132)</f>
        <v>0</v>
      </c>
      <c r="H132" s="158">
        <f>SUMIFS(表2.论文!$J$5:$J$9862,表2.论文!$I$5:$I$9862,B132)</f>
        <v>0</v>
      </c>
      <c r="I132" s="158">
        <f>SUMIFS(表3.知识产权!$J$5:$J$9793,表3.知识产权!$I$5:$I$9793,B132)</f>
        <v>0</v>
      </c>
      <c r="J132" s="158">
        <f>SUMIFS(表4.著作!$K$5:$K$10000,表4.著作!$J$5:$J$10000,B132)</f>
        <v>0</v>
      </c>
      <c r="K132" s="158">
        <f>SUMIFS(表5.科研平台!$J$5:$J$10000,表5.科研平台!$I$5:$I$10000,B132)</f>
        <v>0</v>
      </c>
      <c r="L132" s="158">
        <f>SUMIFS(表6.获奖!$J$5:$J$9952,表6.获奖!$I$5:$I$9952,B132)</f>
        <v>0</v>
      </c>
      <c r="M132" s="158">
        <f>SUMIFS(表7.学术交流!$J$5:$J$9964,表7.学术交流!$I$5:$I$9964,B132)</f>
        <v>0</v>
      </c>
      <c r="N132" s="158">
        <f>SUMIFS(表8.成果转化!$I$5:$I$9994,表8.成果转化!$H$5:$H$9994,B132)</f>
        <v>0</v>
      </c>
      <c r="O132" s="158">
        <f>SUMIFS(表9.咨询报告!$I$5:$I$10000,表9.咨询报告!$H$5:$H$10000,B132)</f>
        <v>0</v>
      </c>
      <c r="P132" s="158">
        <f>SUMIFS(表10.标准制订!$I$5:$I$10000,表10.标准制订!$H$5:$H$10000,B132)</f>
        <v>0</v>
      </c>
      <c r="Q132" s="158">
        <f>SUMIFS(表11.其他!$J$5:$J$10000,表11.其他!$I$5:$I$10000,B132)</f>
        <v>0</v>
      </c>
      <c r="R132" s="162">
        <f t="shared" si="4"/>
        <v>0</v>
      </c>
      <c r="S132" s="155">
        <f>SUMIFS(表1.科研项目!$M$5:$M$9471,表1.科研项目!$J$5:$J$9471,B132)</f>
        <v>0</v>
      </c>
      <c r="T132" s="155">
        <f>SUMIFS(表2.论文!$L$5:$L$9862,表2.论文!$I$5:$I$9862,B132)</f>
        <v>0</v>
      </c>
      <c r="U132" s="155">
        <f>SUMIFS(表3.知识产权!$L$5:$L$9793,表3.知识产权!$I$5:$I$9793,B132)</f>
        <v>0</v>
      </c>
      <c r="V132" s="155">
        <f>SUMIFS(表4.著作!$M$5:$M$10000,表4.著作!$J$5:$J$10000,B132)</f>
        <v>0</v>
      </c>
      <c r="W132" s="155">
        <f>SUMIFS(表5.科研平台!$L$5:$L$10000,表5.科研平台!$I$5:$I$10000,B132)</f>
        <v>0</v>
      </c>
      <c r="X132" s="155">
        <f>SUMIFS(表6.获奖!$L$5:$L$9952,表6.获奖!$I$5:$I$9952,B132)</f>
        <v>0</v>
      </c>
      <c r="Y132" s="155">
        <f>SUMIFS(表7.学术交流!$L$5:$L$9964,表7.学术交流!$I$5:$I$9964,B132)</f>
        <v>0</v>
      </c>
      <c r="Z132" s="155">
        <f>SUMIFS(表8.成果转化!$K$5:$K$9994,表8.成果转化!$H$5:$H$9994,B132)</f>
        <v>0</v>
      </c>
      <c r="AA132" s="155">
        <f>SUMIFS(表9.咨询报告!$K$5:$K$10000,表9.咨询报告!$H$5:$H$10000,B132)</f>
        <v>0</v>
      </c>
      <c r="AB132" s="155">
        <f>SUMIFS(表10.标准制订!$K$5:$K$10000,表10.标准制订!$H$5:$H$10000,B132)</f>
        <v>0</v>
      </c>
      <c r="AC132" s="155">
        <f>SUMIFS(表11.其他!$L$5:$L$10000,表11.其他!$I$5:$I$10000,B132)</f>
        <v>0</v>
      </c>
      <c r="AD132" s="167">
        <f t="shared" si="5"/>
        <v>0</v>
      </c>
      <c r="AE132" s="168"/>
    </row>
    <row r="133" ht="20" customHeight="1" spans="1:31">
      <c r="A133" s="155">
        <f>SUBTOTAL(103,$B$7:$B133)</f>
        <v>0</v>
      </c>
      <c r="B133" s="155"/>
      <c r="C133" s="155"/>
      <c r="D133" s="155"/>
      <c r="E133" s="157"/>
      <c r="F133" s="155"/>
      <c r="G133" s="158">
        <f>SUMIFS(表1.科研项目!$K$5:$K$9471,表1.科研项目!$J$5:$J$9471,B133)</f>
        <v>0</v>
      </c>
      <c r="H133" s="158">
        <f>SUMIFS(表2.论文!$J$5:$J$9862,表2.论文!$I$5:$I$9862,B133)</f>
        <v>0</v>
      </c>
      <c r="I133" s="158">
        <f>SUMIFS(表3.知识产权!$J$5:$J$9793,表3.知识产权!$I$5:$I$9793,B133)</f>
        <v>0</v>
      </c>
      <c r="J133" s="158">
        <f>SUMIFS(表4.著作!$K$5:$K$10000,表4.著作!$J$5:$J$10000,B133)</f>
        <v>0</v>
      </c>
      <c r="K133" s="158">
        <f>SUMIFS(表5.科研平台!$J$5:$J$10000,表5.科研平台!$I$5:$I$10000,B133)</f>
        <v>0</v>
      </c>
      <c r="L133" s="158">
        <f>SUMIFS(表6.获奖!$J$5:$J$9952,表6.获奖!$I$5:$I$9952,B133)</f>
        <v>0</v>
      </c>
      <c r="M133" s="158">
        <f>SUMIFS(表7.学术交流!$J$5:$J$9964,表7.学术交流!$I$5:$I$9964,B133)</f>
        <v>0</v>
      </c>
      <c r="N133" s="158">
        <f>SUMIFS(表8.成果转化!$I$5:$I$9994,表8.成果转化!$H$5:$H$9994,B133)</f>
        <v>0</v>
      </c>
      <c r="O133" s="158">
        <f>SUMIFS(表9.咨询报告!$I$5:$I$10000,表9.咨询报告!$H$5:$H$10000,B133)</f>
        <v>0</v>
      </c>
      <c r="P133" s="158">
        <f>SUMIFS(表10.标准制订!$I$5:$I$10000,表10.标准制订!$H$5:$H$10000,B133)</f>
        <v>0</v>
      </c>
      <c r="Q133" s="158">
        <f>SUMIFS(表11.其他!$J$5:$J$10000,表11.其他!$I$5:$I$10000,B133)</f>
        <v>0</v>
      </c>
      <c r="R133" s="162">
        <f t="shared" si="4"/>
        <v>0</v>
      </c>
      <c r="S133" s="155">
        <f>SUMIFS(表1.科研项目!$M$5:$M$9471,表1.科研项目!$J$5:$J$9471,B133)</f>
        <v>0</v>
      </c>
      <c r="T133" s="155">
        <f>SUMIFS(表2.论文!$L$5:$L$9862,表2.论文!$I$5:$I$9862,B133)</f>
        <v>0</v>
      </c>
      <c r="U133" s="155">
        <f>SUMIFS(表3.知识产权!$L$5:$L$9793,表3.知识产权!$I$5:$I$9793,B133)</f>
        <v>0</v>
      </c>
      <c r="V133" s="155">
        <f>SUMIFS(表4.著作!$M$5:$M$10000,表4.著作!$J$5:$J$10000,B133)</f>
        <v>0</v>
      </c>
      <c r="W133" s="155">
        <f>SUMIFS(表5.科研平台!$L$5:$L$10000,表5.科研平台!$I$5:$I$10000,B133)</f>
        <v>0</v>
      </c>
      <c r="X133" s="155">
        <f>SUMIFS(表6.获奖!$L$5:$L$9952,表6.获奖!$I$5:$I$9952,B133)</f>
        <v>0</v>
      </c>
      <c r="Y133" s="155">
        <f>SUMIFS(表7.学术交流!$L$5:$L$9964,表7.学术交流!$I$5:$I$9964,B133)</f>
        <v>0</v>
      </c>
      <c r="Z133" s="155">
        <f>SUMIFS(表8.成果转化!$K$5:$K$9994,表8.成果转化!$H$5:$H$9994,B133)</f>
        <v>0</v>
      </c>
      <c r="AA133" s="155">
        <f>SUMIFS(表9.咨询报告!$K$5:$K$10000,表9.咨询报告!$H$5:$H$10000,B133)</f>
        <v>0</v>
      </c>
      <c r="AB133" s="155">
        <f>SUMIFS(表10.标准制订!$K$5:$K$10000,表10.标准制订!$H$5:$H$10000,B133)</f>
        <v>0</v>
      </c>
      <c r="AC133" s="155">
        <f>SUMIFS(表11.其他!$L$5:$L$10000,表11.其他!$I$5:$I$10000,B133)</f>
        <v>0</v>
      </c>
      <c r="AD133" s="167">
        <f t="shared" si="5"/>
        <v>0</v>
      </c>
      <c r="AE133" s="168"/>
    </row>
    <row r="134" ht="20" customHeight="1" spans="1:31">
      <c r="A134" s="155">
        <f>SUBTOTAL(103,$B$7:$B134)</f>
        <v>0</v>
      </c>
      <c r="B134" s="155"/>
      <c r="C134" s="155"/>
      <c r="D134" s="155"/>
      <c r="E134" s="157"/>
      <c r="F134" s="155"/>
      <c r="G134" s="158">
        <f>SUMIFS(表1.科研项目!$K$5:$K$9471,表1.科研项目!$J$5:$J$9471,B134)</f>
        <v>0</v>
      </c>
      <c r="H134" s="158">
        <f>SUMIFS(表2.论文!$J$5:$J$9862,表2.论文!$I$5:$I$9862,B134)</f>
        <v>0</v>
      </c>
      <c r="I134" s="158">
        <f>SUMIFS(表3.知识产权!$J$5:$J$9793,表3.知识产权!$I$5:$I$9793,B134)</f>
        <v>0</v>
      </c>
      <c r="J134" s="158">
        <f>SUMIFS(表4.著作!$K$5:$K$10000,表4.著作!$J$5:$J$10000,B134)</f>
        <v>0</v>
      </c>
      <c r="K134" s="158">
        <f>SUMIFS(表5.科研平台!$J$5:$J$10000,表5.科研平台!$I$5:$I$10000,B134)</f>
        <v>0</v>
      </c>
      <c r="L134" s="158">
        <f>SUMIFS(表6.获奖!$J$5:$J$9952,表6.获奖!$I$5:$I$9952,B134)</f>
        <v>0</v>
      </c>
      <c r="M134" s="158">
        <f>SUMIFS(表7.学术交流!$J$5:$J$9964,表7.学术交流!$I$5:$I$9964,B134)</f>
        <v>0</v>
      </c>
      <c r="N134" s="158">
        <f>SUMIFS(表8.成果转化!$I$5:$I$9994,表8.成果转化!$H$5:$H$9994,B134)</f>
        <v>0</v>
      </c>
      <c r="O134" s="158">
        <f>SUMIFS(表9.咨询报告!$I$5:$I$10000,表9.咨询报告!$H$5:$H$10000,B134)</f>
        <v>0</v>
      </c>
      <c r="P134" s="158">
        <f>SUMIFS(表10.标准制订!$I$5:$I$10000,表10.标准制订!$H$5:$H$10000,B134)</f>
        <v>0</v>
      </c>
      <c r="Q134" s="158">
        <f>SUMIFS(表11.其他!$J$5:$J$10000,表11.其他!$I$5:$I$10000,B134)</f>
        <v>0</v>
      </c>
      <c r="R134" s="162">
        <f t="shared" si="4"/>
        <v>0</v>
      </c>
      <c r="S134" s="155">
        <f>SUMIFS(表1.科研项目!$M$5:$M$9471,表1.科研项目!$J$5:$J$9471,B134)</f>
        <v>0</v>
      </c>
      <c r="T134" s="155">
        <f>SUMIFS(表2.论文!$L$5:$L$9862,表2.论文!$I$5:$I$9862,B134)</f>
        <v>0</v>
      </c>
      <c r="U134" s="155">
        <f>SUMIFS(表3.知识产权!$L$5:$L$9793,表3.知识产权!$I$5:$I$9793,B134)</f>
        <v>0</v>
      </c>
      <c r="V134" s="155">
        <f>SUMIFS(表4.著作!$M$5:$M$10000,表4.著作!$J$5:$J$10000,B134)</f>
        <v>0</v>
      </c>
      <c r="W134" s="155">
        <f>SUMIFS(表5.科研平台!$L$5:$L$10000,表5.科研平台!$I$5:$I$10000,B134)</f>
        <v>0</v>
      </c>
      <c r="X134" s="155">
        <f>SUMIFS(表6.获奖!$L$5:$L$9952,表6.获奖!$I$5:$I$9952,B134)</f>
        <v>0</v>
      </c>
      <c r="Y134" s="155">
        <f>SUMIFS(表7.学术交流!$L$5:$L$9964,表7.学术交流!$I$5:$I$9964,B134)</f>
        <v>0</v>
      </c>
      <c r="Z134" s="155">
        <f>SUMIFS(表8.成果转化!$K$5:$K$9994,表8.成果转化!$H$5:$H$9994,B134)</f>
        <v>0</v>
      </c>
      <c r="AA134" s="155">
        <f>SUMIFS(表9.咨询报告!$K$5:$K$10000,表9.咨询报告!$H$5:$H$10000,B134)</f>
        <v>0</v>
      </c>
      <c r="AB134" s="155">
        <f>SUMIFS(表10.标准制订!$K$5:$K$10000,表10.标准制订!$H$5:$H$10000,B134)</f>
        <v>0</v>
      </c>
      <c r="AC134" s="155">
        <f>SUMIFS(表11.其他!$L$5:$L$10000,表11.其他!$I$5:$I$10000,B134)</f>
        <v>0</v>
      </c>
      <c r="AD134" s="167">
        <f t="shared" si="5"/>
        <v>0</v>
      </c>
      <c r="AE134" s="168"/>
    </row>
    <row r="135" ht="20" customHeight="1" spans="1:31">
      <c r="A135" s="155">
        <f>SUBTOTAL(103,$B$7:$B135)</f>
        <v>0</v>
      </c>
      <c r="B135" s="155"/>
      <c r="C135" s="155"/>
      <c r="D135" s="155"/>
      <c r="E135" s="157"/>
      <c r="F135" s="155"/>
      <c r="G135" s="158">
        <f>SUMIFS(表1.科研项目!$K$5:$K$9471,表1.科研项目!$J$5:$J$9471,B135)</f>
        <v>0</v>
      </c>
      <c r="H135" s="158">
        <f>SUMIFS(表2.论文!$J$5:$J$9862,表2.论文!$I$5:$I$9862,B135)</f>
        <v>0</v>
      </c>
      <c r="I135" s="158">
        <f>SUMIFS(表3.知识产权!$J$5:$J$9793,表3.知识产权!$I$5:$I$9793,B135)</f>
        <v>0</v>
      </c>
      <c r="J135" s="158">
        <f>SUMIFS(表4.著作!$K$5:$K$10000,表4.著作!$J$5:$J$10000,B135)</f>
        <v>0</v>
      </c>
      <c r="K135" s="158">
        <f>SUMIFS(表5.科研平台!$J$5:$J$10000,表5.科研平台!$I$5:$I$10000,B135)</f>
        <v>0</v>
      </c>
      <c r="L135" s="158">
        <f>SUMIFS(表6.获奖!$J$5:$J$9952,表6.获奖!$I$5:$I$9952,B135)</f>
        <v>0</v>
      </c>
      <c r="M135" s="158">
        <f>SUMIFS(表7.学术交流!$J$5:$J$9964,表7.学术交流!$I$5:$I$9964,B135)</f>
        <v>0</v>
      </c>
      <c r="N135" s="158">
        <f>SUMIFS(表8.成果转化!$I$5:$I$9994,表8.成果转化!$H$5:$H$9994,B135)</f>
        <v>0</v>
      </c>
      <c r="O135" s="158">
        <f>SUMIFS(表9.咨询报告!$I$5:$I$10000,表9.咨询报告!$H$5:$H$10000,B135)</f>
        <v>0</v>
      </c>
      <c r="P135" s="158">
        <f>SUMIFS(表10.标准制订!$I$5:$I$10000,表10.标准制订!$H$5:$H$10000,B135)</f>
        <v>0</v>
      </c>
      <c r="Q135" s="158">
        <f>SUMIFS(表11.其他!$J$5:$J$10000,表11.其他!$I$5:$I$10000,B135)</f>
        <v>0</v>
      </c>
      <c r="R135" s="162">
        <f t="shared" si="4"/>
        <v>0</v>
      </c>
      <c r="S135" s="155">
        <f>SUMIFS(表1.科研项目!$M$5:$M$9471,表1.科研项目!$J$5:$J$9471,B135)</f>
        <v>0</v>
      </c>
      <c r="T135" s="155">
        <f>SUMIFS(表2.论文!$L$5:$L$9862,表2.论文!$I$5:$I$9862,B135)</f>
        <v>0</v>
      </c>
      <c r="U135" s="155">
        <f>SUMIFS(表3.知识产权!$L$5:$L$9793,表3.知识产权!$I$5:$I$9793,B135)</f>
        <v>0</v>
      </c>
      <c r="V135" s="155">
        <f>SUMIFS(表4.著作!$M$5:$M$10000,表4.著作!$J$5:$J$10000,B135)</f>
        <v>0</v>
      </c>
      <c r="W135" s="155">
        <f>SUMIFS(表5.科研平台!$L$5:$L$10000,表5.科研平台!$I$5:$I$10000,B135)</f>
        <v>0</v>
      </c>
      <c r="X135" s="155">
        <f>SUMIFS(表6.获奖!$L$5:$L$9952,表6.获奖!$I$5:$I$9952,B135)</f>
        <v>0</v>
      </c>
      <c r="Y135" s="155">
        <f>SUMIFS(表7.学术交流!$L$5:$L$9964,表7.学术交流!$I$5:$I$9964,B135)</f>
        <v>0</v>
      </c>
      <c r="Z135" s="155">
        <f>SUMIFS(表8.成果转化!$K$5:$K$9994,表8.成果转化!$H$5:$H$9994,B135)</f>
        <v>0</v>
      </c>
      <c r="AA135" s="155">
        <f>SUMIFS(表9.咨询报告!$K$5:$K$10000,表9.咨询报告!$H$5:$H$10000,B135)</f>
        <v>0</v>
      </c>
      <c r="AB135" s="155">
        <f>SUMIFS(表10.标准制订!$K$5:$K$10000,表10.标准制订!$H$5:$H$10000,B135)</f>
        <v>0</v>
      </c>
      <c r="AC135" s="155">
        <f>SUMIFS(表11.其他!$L$5:$L$10000,表11.其他!$I$5:$I$10000,B135)</f>
        <v>0</v>
      </c>
      <c r="AD135" s="167">
        <f t="shared" si="5"/>
        <v>0</v>
      </c>
      <c r="AE135" s="168"/>
    </row>
    <row r="136" ht="20" customHeight="1" spans="1:31">
      <c r="A136" s="155">
        <f>SUBTOTAL(103,$B$7:$B136)</f>
        <v>0</v>
      </c>
      <c r="B136" s="155"/>
      <c r="C136" s="155"/>
      <c r="D136" s="155"/>
      <c r="E136" s="157"/>
      <c r="F136" s="155"/>
      <c r="G136" s="158">
        <f>SUMIFS(表1.科研项目!$K$5:$K$9471,表1.科研项目!$J$5:$J$9471,B136)</f>
        <v>0</v>
      </c>
      <c r="H136" s="158">
        <f>SUMIFS(表2.论文!$J$5:$J$9862,表2.论文!$I$5:$I$9862,B136)</f>
        <v>0</v>
      </c>
      <c r="I136" s="158">
        <f>SUMIFS(表3.知识产权!$J$5:$J$9793,表3.知识产权!$I$5:$I$9793,B136)</f>
        <v>0</v>
      </c>
      <c r="J136" s="158">
        <f>SUMIFS(表4.著作!$K$5:$K$10000,表4.著作!$J$5:$J$10000,B136)</f>
        <v>0</v>
      </c>
      <c r="K136" s="158">
        <f>SUMIFS(表5.科研平台!$J$5:$J$10000,表5.科研平台!$I$5:$I$10000,B136)</f>
        <v>0</v>
      </c>
      <c r="L136" s="158">
        <f>SUMIFS(表6.获奖!$J$5:$J$9952,表6.获奖!$I$5:$I$9952,B136)</f>
        <v>0</v>
      </c>
      <c r="M136" s="158">
        <f>SUMIFS(表7.学术交流!$J$5:$J$9964,表7.学术交流!$I$5:$I$9964,B136)</f>
        <v>0</v>
      </c>
      <c r="N136" s="158">
        <f>SUMIFS(表8.成果转化!$I$5:$I$9994,表8.成果转化!$H$5:$H$9994,B136)</f>
        <v>0</v>
      </c>
      <c r="O136" s="158">
        <f>SUMIFS(表9.咨询报告!$I$5:$I$10000,表9.咨询报告!$H$5:$H$10000,B136)</f>
        <v>0</v>
      </c>
      <c r="P136" s="158">
        <f>SUMIFS(表10.标准制订!$I$5:$I$10000,表10.标准制订!$H$5:$H$10000,B136)</f>
        <v>0</v>
      </c>
      <c r="Q136" s="158">
        <f>SUMIFS(表11.其他!$J$5:$J$10000,表11.其他!$I$5:$I$10000,B136)</f>
        <v>0</v>
      </c>
      <c r="R136" s="162">
        <f t="shared" ref="R136:R152" si="6">SUM(G136:Q136)</f>
        <v>0</v>
      </c>
      <c r="S136" s="155">
        <f>SUMIFS(表1.科研项目!$M$5:$M$9471,表1.科研项目!$J$5:$J$9471,B136)</f>
        <v>0</v>
      </c>
      <c r="T136" s="155">
        <f>SUMIFS(表2.论文!$L$5:$L$9862,表2.论文!$I$5:$I$9862,B136)</f>
        <v>0</v>
      </c>
      <c r="U136" s="155">
        <f>SUMIFS(表3.知识产权!$L$5:$L$9793,表3.知识产权!$I$5:$I$9793,B136)</f>
        <v>0</v>
      </c>
      <c r="V136" s="155">
        <f>SUMIFS(表4.著作!$M$5:$M$10000,表4.著作!$J$5:$J$10000,B136)</f>
        <v>0</v>
      </c>
      <c r="W136" s="155">
        <f>SUMIFS(表5.科研平台!$L$5:$L$10000,表5.科研平台!$I$5:$I$10000,B136)</f>
        <v>0</v>
      </c>
      <c r="X136" s="155">
        <f>SUMIFS(表6.获奖!$L$5:$L$9952,表6.获奖!$I$5:$I$9952,B136)</f>
        <v>0</v>
      </c>
      <c r="Y136" s="155">
        <f>SUMIFS(表7.学术交流!$L$5:$L$9964,表7.学术交流!$I$5:$I$9964,B136)</f>
        <v>0</v>
      </c>
      <c r="Z136" s="155">
        <f>SUMIFS(表8.成果转化!$K$5:$K$9994,表8.成果转化!$H$5:$H$9994,B136)</f>
        <v>0</v>
      </c>
      <c r="AA136" s="155">
        <f>SUMIFS(表9.咨询报告!$K$5:$K$10000,表9.咨询报告!$H$5:$H$10000,B136)</f>
        <v>0</v>
      </c>
      <c r="AB136" s="155">
        <f>SUMIFS(表10.标准制订!$K$5:$K$10000,表10.标准制订!$H$5:$H$10000,B136)</f>
        <v>0</v>
      </c>
      <c r="AC136" s="155">
        <f>SUMIFS(表11.其他!$L$5:$L$10000,表11.其他!$I$5:$I$10000,B136)</f>
        <v>0</v>
      </c>
      <c r="AD136" s="167">
        <f t="shared" ref="AD136:AD199" si="7">SUM(S136:AC136)</f>
        <v>0</v>
      </c>
      <c r="AE136" s="168"/>
    </row>
    <row r="137" ht="20" customHeight="1" spans="1:31">
      <c r="A137" s="155">
        <f>SUBTOTAL(103,$B$7:$B137)</f>
        <v>0</v>
      </c>
      <c r="B137" s="155"/>
      <c r="C137" s="155"/>
      <c r="D137" s="155"/>
      <c r="E137" s="157"/>
      <c r="F137" s="155"/>
      <c r="G137" s="158">
        <f>SUMIFS(表1.科研项目!$K$5:$K$9471,表1.科研项目!$J$5:$J$9471,B137)</f>
        <v>0</v>
      </c>
      <c r="H137" s="158">
        <f>SUMIFS(表2.论文!$J$5:$J$9862,表2.论文!$I$5:$I$9862,B137)</f>
        <v>0</v>
      </c>
      <c r="I137" s="158">
        <f>SUMIFS(表3.知识产权!$J$5:$J$9793,表3.知识产权!$I$5:$I$9793,B137)</f>
        <v>0</v>
      </c>
      <c r="J137" s="158">
        <f>SUMIFS(表4.著作!$K$5:$K$10000,表4.著作!$J$5:$J$10000,B137)</f>
        <v>0</v>
      </c>
      <c r="K137" s="158">
        <f>SUMIFS(表5.科研平台!$J$5:$J$10000,表5.科研平台!$I$5:$I$10000,B137)</f>
        <v>0</v>
      </c>
      <c r="L137" s="158">
        <f>SUMIFS(表6.获奖!$J$5:$J$9952,表6.获奖!$I$5:$I$9952,B137)</f>
        <v>0</v>
      </c>
      <c r="M137" s="158">
        <f>SUMIFS(表7.学术交流!$J$5:$J$9964,表7.学术交流!$I$5:$I$9964,B137)</f>
        <v>0</v>
      </c>
      <c r="N137" s="158">
        <f>SUMIFS(表8.成果转化!$I$5:$I$9994,表8.成果转化!$H$5:$H$9994,B137)</f>
        <v>0</v>
      </c>
      <c r="O137" s="158">
        <f>SUMIFS(表9.咨询报告!$I$5:$I$10000,表9.咨询报告!$H$5:$H$10000,B137)</f>
        <v>0</v>
      </c>
      <c r="P137" s="158">
        <f>SUMIFS(表10.标准制订!$I$5:$I$10000,表10.标准制订!$H$5:$H$10000,B137)</f>
        <v>0</v>
      </c>
      <c r="Q137" s="158">
        <f>SUMIFS(表11.其他!$J$5:$J$10000,表11.其他!$I$5:$I$10000,B137)</f>
        <v>0</v>
      </c>
      <c r="R137" s="162">
        <f t="shared" si="6"/>
        <v>0</v>
      </c>
      <c r="S137" s="155">
        <f>SUMIFS(表1.科研项目!$M$5:$M$9471,表1.科研项目!$J$5:$J$9471,B137)</f>
        <v>0</v>
      </c>
      <c r="T137" s="155">
        <f>SUMIFS(表2.论文!$L$5:$L$9862,表2.论文!$I$5:$I$9862,B137)</f>
        <v>0</v>
      </c>
      <c r="U137" s="155">
        <f>SUMIFS(表3.知识产权!$L$5:$L$9793,表3.知识产权!$I$5:$I$9793,B137)</f>
        <v>0</v>
      </c>
      <c r="V137" s="155">
        <f>SUMIFS(表4.著作!$M$5:$M$10000,表4.著作!$J$5:$J$10000,B137)</f>
        <v>0</v>
      </c>
      <c r="W137" s="155">
        <f>SUMIFS(表5.科研平台!$L$5:$L$10000,表5.科研平台!$I$5:$I$10000,B137)</f>
        <v>0</v>
      </c>
      <c r="X137" s="155">
        <f>SUMIFS(表6.获奖!$L$5:$L$9952,表6.获奖!$I$5:$I$9952,B137)</f>
        <v>0</v>
      </c>
      <c r="Y137" s="155">
        <f>SUMIFS(表7.学术交流!$L$5:$L$9964,表7.学术交流!$I$5:$I$9964,B137)</f>
        <v>0</v>
      </c>
      <c r="Z137" s="155">
        <f>SUMIFS(表8.成果转化!$K$5:$K$9994,表8.成果转化!$H$5:$H$9994,B137)</f>
        <v>0</v>
      </c>
      <c r="AA137" s="155">
        <f>SUMIFS(表9.咨询报告!$K$5:$K$10000,表9.咨询报告!$H$5:$H$10000,B137)</f>
        <v>0</v>
      </c>
      <c r="AB137" s="155">
        <f>SUMIFS(表10.标准制订!$K$5:$K$10000,表10.标准制订!$H$5:$H$10000,B137)</f>
        <v>0</v>
      </c>
      <c r="AC137" s="155">
        <f>SUMIFS(表11.其他!$L$5:$L$10000,表11.其他!$I$5:$I$10000,B137)</f>
        <v>0</v>
      </c>
      <c r="AD137" s="167">
        <f t="shared" si="7"/>
        <v>0</v>
      </c>
      <c r="AE137" s="168"/>
    </row>
    <row r="138" ht="20" customHeight="1" spans="1:31">
      <c r="A138" s="155">
        <f>SUBTOTAL(103,$B$7:$B138)</f>
        <v>0</v>
      </c>
      <c r="B138" s="155"/>
      <c r="C138" s="155"/>
      <c r="D138" s="155"/>
      <c r="E138" s="157"/>
      <c r="F138" s="155"/>
      <c r="G138" s="158">
        <f>SUMIFS(表1.科研项目!$K$5:$K$9471,表1.科研项目!$J$5:$J$9471,B138)</f>
        <v>0</v>
      </c>
      <c r="H138" s="158">
        <f>SUMIFS(表2.论文!$J$5:$J$9862,表2.论文!$I$5:$I$9862,B138)</f>
        <v>0</v>
      </c>
      <c r="I138" s="158">
        <f>SUMIFS(表3.知识产权!$J$5:$J$9793,表3.知识产权!$I$5:$I$9793,B138)</f>
        <v>0</v>
      </c>
      <c r="J138" s="158">
        <f>SUMIFS(表4.著作!$K$5:$K$10000,表4.著作!$J$5:$J$10000,B138)</f>
        <v>0</v>
      </c>
      <c r="K138" s="158">
        <f>SUMIFS(表5.科研平台!$J$5:$J$10000,表5.科研平台!$I$5:$I$10000,B138)</f>
        <v>0</v>
      </c>
      <c r="L138" s="158">
        <f>SUMIFS(表6.获奖!$J$5:$J$9952,表6.获奖!$I$5:$I$9952,B138)</f>
        <v>0</v>
      </c>
      <c r="M138" s="158">
        <f>SUMIFS(表7.学术交流!$J$5:$J$9964,表7.学术交流!$I$5:$I$9964,B138)</f>
        <v>0</v>
      </c>
      <c r="N138" s="158">
        <f>SUMIFS(表8.成果转化!$I$5:$I$9994,表8.成果转化!$H$5:$H$9994,B138)</f>
        <v>0</v>
      </c>
      <c r="O138" s="158">
        <f>SUMIFS(表9.咨询报告!$I$5:$I$10000,表9.咨询报告!$H$5:$H$10000,B138)</f>
        <v>0</v>
      </c>
      <c r="P138" s="158">
        <f>SUMIFS(表10.标准制订!$I$5:$I$10000,表10.标准制订!$H$5:$H$10000,B138)</f>
        <v>0</v>
      </c>
      <c r="Q138" s="158">
        <f>SUMIFS(表11.其他!$J$5:$J$10000,表11.其他!$I$5:$I$10000,B138)</f>
        <v>0</v>
      </c>
      <c r="R138" s="162">
        <f t="shared" si="6"/>
        <v>0</v>
      </c>
      <c r="S138" s="155">
        <f>SUMIFS(表1.科研项目!$M$5:$M$9471,表1.科研项目!$J$5:$J$9471,B138)</f>
        <v>0</v>
      </c>
      <c r="T138" s="155">
        <f>SUMIFS(表2.论文!$L$5:$L$9862,表2.论文!$I$5:$I$9862,B138)</f>
        <v>0</v>
      </c>
      <c r="U138" s="155">
        <f>SUMIFS(表3.知识产权!$L$5:$L$9793,表3.知识产权!$I$5:$I$9793,B138)</f>
        <v>0</v>
      </c>
      <c r="V138" s="155">
        <f>SUMIFS(表4.著作!$M$5:$M$10000,表4.著作!$J$5:$J$10000,B138)</f>
        <v>0</v>
      </c>
      <c r="W138" s="155">
        <f>SUMIFS(表5.科研平台!$L$5:$L$10000,表5.科研平台!$I$5:$I$10000,B138)</f>
        <v>0</v>
      </c>
      <c r="X138" s="155">
        <f>SUMIFS(表6.获奖!$L$5:$L$9952,表6.获奖!$I$5:$I$9952,B138)</f>
        <v>0</v>
      </c>
      <c r="Y138" s="155">
        <f>SUMIFS(表7.学术交流!$L$5:$L$9964,表7.学术交流!$I$5:$I$9964,B138)</f>
        <v>0</v>
      </c>
      <c r="Z138" s="155">
        <f>SUMIFS(表8.成果转化!$K$5:$K$9994,表8.成果转化!$H$5:$H$9994,B138)</f>
        <v>0</v>
      </c>
      <c r="AA138" s="155">
        <f>SUMIFS(表9.咨询报告!$K$5:$K$10000,表9.咨询报告!$H$5:$H$10000,B138)</f>
        <v>0</v>
      </c>
      <c r="AB138" s="155">
        <f>SUMIFS(表10.标准制订!$K$5:$K$10000,表10.标准制订!$H$5:$H$10000,B138)</f>
        <v>0</v>
      </c>
      <c r="AC138" s="155">
        <f>SUMIFS(表11.其他!$L$5:$L$10000,表11.其他!$I$5:$I$10000,B138)</f>
        <v>0</v>
      </c>
      <c r="AD138" s="167">
        <f t="shared" si="7"/>
        <v>0</v>
      </c>
      <c r="AE138" s="168"/>
    </row>
    <row r="139" ht="20" customHeight="1" spans="1:31">
      <c r="A139" s="155">
        <f>SUBTOTAL(103,$B$7:$B139)</f>
        <v>0</v>
      </c>
      <c r="B139" s="155"/>
      <c r="C139" s="155"/>
      <c r="D139" s="155"/>
      <c r="E139" s="157"/>
      <c r="F139" s="155"/>
      <c r="G139" s="158">
        <f>SUMIFS(表1.科研项目!$K$5:$K$9471,表1.科研项目!$J$5:$J$9471,B139)</f>
        <v>0</v>
      </c>
      <c r="H139" s="158">
        <f>SUMIFS(表2.论文!$J$5:$J$9862,表2.论文!$I$5:$I$9862,B139)</f>
        <v>0</v>
      </c>
      <c r="I139" s="158">
        <f>SUMIFS(表3.知识产权!$J$5:$J$9793,表3.知识产权!$I$5:$I$9793,B139)</f>
        <v>0</v>
      </c>
      <c r="J139" s="158">
        <f>SUMIFS(表4.著作!$K$5:$K$10000,表4.著作!$J$5:$J$10000,B139)</f>
        <v>0</v>
      </c>
      <c r="K139" s="158">
        <f>SUMIFS(表5.科研平台!$J$5:$J$10000,表5.科研平台!$I$5:$I$10000,B139)</f>
        <v>0</v>
      </c>
      <c r="L139" s="158">
        <f>SUMIFS(表6.获奖!$J$5:$J$9952,表6.获奖!$I$5:$I$9952,B139)</f>
        <v>0</v>
      </c>
      <c r="M139" s="158">
        <f>SUMIFS(表7.学术交流!$J$5:$J$9964,表7.学术交流!$I$5:$I$9964,B139)</f>
        <v>0</v>
      </c>
      <c r="N139" s="158">
        <f>SUMIFS(表8.成果转化!$I$5:$I$9994,表8.成果转化!$H$5:$H$9994,B139)</f>
        <v>0</v>
      </c>
      <c r="O139" s="158">
        <f>SUMIFS(表9.咨询报告!$I$5:$I$10000,表9.咨询报告!$H$5:$H$10000,B139)</f>
        <v>0</v>
      </c>
      <c r="P139" s="158">
        <f>SUMIFS(表10.标准制订!$I$5:$I$10000,表10.标准制订!$H$5:$H$10000,B139)</f>
        <v>0</v>
      </c>
      <c r="Q139" s="158">
        <f>SUMIFS(表11.其他!$J$5:$J$10000,表11.其他!$I$5:$I$10000,B139)</f>
        <v>0</v>
      </c>
      <c r="R139" s="162">
        <f t="shared" si="6"/>
        <v>0</v>
      </c>
      <c r="S139" s="155">
        <f>SUMIFS(表1.科研项目!$M$5:$M$9471,表1.科研项目!$J$5:$J$9471,B139)</f>
        <v>0</v>
      </c>
      <c r="T139" s="155">
        <f>SUMIFS(表2.论文!$L$5:$L$9862,表2.论文!$I$5:$I$9862,B139)</f>
        <v>0</v>
      </c>
      <c r="U139" s="155">
        <f>SUMIFS(表3.知识产权!$L$5:$L$9793,表3.知识产权!$I$5:$I$9793,B139)</f>
        <v>0</v>
      </c>
      <c r="V139" s="155">
        <f>SUMIFS(表4.著作!$M$5:$M$10000,表4.著作!$J$5:$J$10000,B139)</f>
        <v>0</v>
      </c>
      <c r="W139" s="155">
        <f>SUMIFS(表5.科研平台!$L$5:$L$10000,表5.科研平台!$I$5:$I$10000,B139)</f>
        <v>0</v>
      </c>
      <c r="X139" s="155">
        <f>SUMIFS(表6.获奖!$L$5:$L$9952,表6.获奖!$I$5:$I$9952,B139)</f>
        <v>0</v>
      </c>
      <c r="Y139" s="155">
        <f>SUMIFS(表7.学术交流!$L$5:$L$9964,表7.学术交流!$I$5:$I$9964,B139)</f>
        <v>0</v>
      </c>
      <c r="Z139" s="155">
        <f>SUMIFS(表8.成果转化!$K$5:$K$9994,表8.成果转化!$H$5:$H$9994,B139)</f>
        <v>0</v>
      </c>
      <c r="AA139" s="155">
        <f>SUMIFS(表9.咨询报告!$K$5:$K$10000,表9.咨询报告!$H$5:$H$10000,B139)</f>
        <v>0</v>
      </c>
      <c r="AB139" s="155">
        <f>SUMIFS(表10.标准制订!$K$5:$K$10000,表10.标准制订!$H$5:$H$10000,B139)</f>
        <v>0</v>
      </c>
      <c r="AC139" s="155">
        <f>SUMIFS(表11.其他!$L$5:$L$10000,表11.其他!$I$5:$I$10000,B139)</f>
        <v>0</v>
      </c>
      <c r="AD139" s="167">
        <f t="shared" si="7"/>
        <v>0</v>
      </c>
      <c r="AE139" s="168"/>
    </row>
    <row r="140" ht="20" customHeight="1" spans="1:31">
      <c r="A140" s="155">
        <f>SUBTOTAL(103,$B$7:$B140)</f>
        <v>0</v>
      </c>
      <c r="B140" s="155"/>
      <c r="C140" s="155"/>
      <c r="D140" s="155"/>
      <c r="E140" s="157"/>
      <c r="F140" s="155"/>
      <c r="G140" s="158">
        <f>SUMIFS(表1.科研项目!$K$5:$K$9471,表1.科研项目!$J$5:$J$9471,B140)</f>
        <v>0</v>
      </c>
      <c r="H140" s="158">
        <f>SUMIFS(表2.论文!$J$5:$J$9862,表2.论文!$I$5:$I$9862,B140)</f>
        <v>0</v>
      </c>
      <c r="I140" s="158">
        <f>SUMIFS(表3.知识产权!$J$5:$J$9793,表3.知识产权!$I$5:$I$9793,B140)</f>
        <v>0</v>
      </c>
      <c r="J140" s="158">
        <f>SUMIFS(表4.著作!$K$5:$K$10000,表4.著作!$J$5:$J$10000,B140)</f>
        <v>0</v>
      </c>
      <c r="K140" s="158">
        <f>SUMIFS(表5.科研平台!$J$5:$J$10000,表5.科研平台!$I$5:$I$10000,B140)</f>
        <v>0</v>
      </c>
      <c r="L140" s="158">
        <f>SUMIFS(表6.获奖!$J$5:$J$9952,表6.获奖!$I$5:$I$9952,B140)</f>
        <v>0</v>
      </c>
      <c r="M140" s="158">
        <f>SUMIFS(表7.学术交流!$J$5:$J$9964,表7.学术交流!$I$5:$I$9964,B140)</f>
        <v>0</v>
      </c>
      <c r="N140" s="158">
        <f>SUMIFS(表8.成果转化!$I$5:$I$9994,表8.成果转化!$H$5:$H$9994,B140)</f>
        <v>0</v>
      </c>
      <c r="O140" s="158">
        <f>SUMIFS(表9.咨询报告!$I$5:$I$10000,表9.咨询报告!$H$5:$H$10000,B140)</f>
        <v>0</v>
      </c>
      <c r="P140" s="158">
        <f>SUMIFS(表10.标准制订!$I$5:$I$10000,表10.标准制订!$H$5:$H$10000,B140)</f>
        <v>0</v>
      </c>
      <c r="Q140" s="158">
        <f>SUMIFS(表11.其他!$J$5:$J$10000,表11.其他!$I$5:$I$10000,B140)</f>
        <v>0</v>
      </c>
      <c r="R140" s="162">
        <f t="shared" si="6"/>
        <v>0</v>
      </c>
      <c r="S140" s="155">
        <f>SUMIFS(表1.科研项目!$M$5:$M$9471,表1.科研项目!$J$5:$J$9471,B140)</f>
        <v>0</v>
      </c>
      <c r="T140" s="155">
        <f>SUMIFS(表2.论文!$L$5:$L$9862,表2.论文!$I$5:$I$9862,B140)</f>
        <v>0</v>
      </c>
      <c r="U140" s="155">
        <f>SUMIFS(表3.知识产权!$L$5:$L$9793,表3.知识产权!$I$5:$I$9793,B140)</f>
        <v>0</v>
      </c>
      <c r="V140" s="155">
        <f>SUMIFS(表4.著作!$M$5:$M$10000,表4.著作!$J$5:$J$10000,B140)</f>
        <v>0</v>
      </c>
      <c r="W140" s="155">
        <f>SUMIFS(表5.科研平台!$L$5:$L$10000,表5.科研平台!$I$5:$I$10000,B140)</f>
        <v>0</v>
      </c>
      <c r="X140" s="155">
        <f>SUMIFS(表6.获奖!$L$5:$L$9952,表6.获奖!$I$5:$I$9952,B140)</f>
        <v>0</v>
      </c>
      <c r="Y140" s="155">
        <f>SUMIFS(表7.学术交流!$L$5:$L$9964,表7.学术交流!$I$5:$I$9964,B140)</f>
        <v>0</v>
      </c>
      <c r="Z140" s="155">
        <f>SUMIFS(表8.成果转化!$K$5:$K$9994,表8.成果转化!$H$5:$H$9994,B140)</f>
        <v>0</v>
      </c>
      <c r="AA140" s="155">
        <f>SUMIFS(表9.咨询报告!$K$5:$K$10000,表9.咨询报告!$H$5:$H$10000,B140)</f>
        <v>0</v>
      </c>
      <c r="AB140" s="155">
        <f>SUMIFS(表10.标准制订!$K$5:$K$10000,表10.标准制订!$H$5:$H$10000,B140)</f>
        <v>0</v>
      </c>
      <c r="AC140" s="155">
        <f>SUMIFS(表11.其他!$L$5:$L$10000,表11.其他!$I$5:$I$10000,B140)</f>
        <v>0</v>
      </c>
      <c r="AD140" s="167">
        <f t="shared" si="7"/>
        <v>0</v>
      </c>
      <c r="AE140" s="168"/>
    </row>
    <row r="141" ht="20" customHeight="1" spans="1:31">
      <c r="A141" s="155">
        <f>SUBTOTAL(103,$B$7:$B141)</f>
        <v>0</v>
      </c>
      <c r="B141" s="155"/>
      <c r="C141" s="155"/>
      <c r="D141" s="155"/>
      <c r="E141" s="157"/>
      <c r="F141" s="155"/>
      <c r="G141" s="158">
        <f>SUMIFS(表1.科研项目!$K$5:$K$9471,表1.科研项目!$J$5:$J$9471,B141)</f>
        <v>0</v>
      </c>
      <c r="H141" s="158">
        <f>SUMIFS(表2.论文!$J$5:$J$9862,表2.论文!$I$5:$I$9862,B141)</f>
        <v>0</v>
      </c>
      <c r="I141" s="158">
        <f>SUMIFS(表3.知识产权!$J$5:$J$9793,表3.知识产权!$I$5:$I$9793,B141)</f>
        <v>0</v>
      </c>
      <c r="J141" s="158">
        <f>SUMIFS(表4.著作!$K$5:$K$10000,表4.著作!$J$5:$J$10000,B141)</f>
        <v>0</v>
      </c>
      <c r="K141" s="158">
        <f>SUMIFS(表5.科研平台!$J$5:$J$10000,表5.科研平台!$I$5:$I$10000,B141)</f>
        <v>0</v>
      </c>
      <c r="L141" s="158">
        <f>SUMIFS(表6.获奖!$J$5:$J$9952,表6.获奖!$I$5:$I$9952,B141)</f>
        <v>0</v>
      </c>
      <c r="M141" s="158">
        <f>SUMIFS(表7.学术交流!$J$5:$J$9964,表7.学术交流!$I$5:$I$9964,B141)</f>
        <v>0</v>
      </c>
      <c r="N141" s="158">
        <f>SUMIFS(表8.成果转化!$I$5:$I$9994,表8.成果转化!$H$5:$H$9994,B141)</f>
        <v>0</v>
      </c>
      <c r="O141" s="158">
        <f>SUMIFS(表9.咨询报告!$I$5:$I$10000,表9.咨询报告!$H$5:$H$10000,B141)</f>
        <v>0</v>
      </c>
      <c r="P141" s="158">
        <f>SUMIFS(表10.标准制订!$I$5:$I$10000,表10.标准制订!$H$5:$H$10000,B141)</f>
        <v>0</v>
      </c>
      <c r="Q141" s="158">
        <f>SUMIFS(表11.其他!$J$5:$J$10000,表11.其他!$I$5:$I$10000,B141)</f>
        <v>0</v>
      </c>
      <c r="R141" s="162">
        <f t="shared" si="6"/>
        <v>0</v>
      </c>
      <c r="S141" s="155">
        <f>SUMIFS(表1.科研项目!$M$5:$M$9471,表1.科研项目!$J$5:$J$9471,B141)</f>
        <v>0</v>
      </c>
      <c r="T141" s="155">
        <f>SUMIFS(表2.论文!$L$5:$L$9862,表2.论文!$I$5:$I$9862,B141)</f>
        <v>0</v>
      </c>
      <c r="U141" s="155">
        <f>SUMIFS(表3.知识产权!$L$5:$L$9793,表3.知识产权!$I$5:$I$9793,B141)</f>
        <v>0</v>
      </c>
      <c r="V141" s="155">
        <f>SUMIFS(表4.著作!$M$5:$M$10000,表4.著作!$J$5:$J$10000,B141)</f>
        <v>0</v>
      </c>
      <c r="W141" s="155">
        <f>SUMIFS(表5.科研平台!$L$5:$L$10000,表5.科研平台!$I$5:$I$10000,B141)</f>
        <v>0</v>
      </c>
      <c r="X141" s="155">
        <f>SUMIFS(表6.获奖!$L$5:$L$9952,表6.获奖!$I$5:$I$9952,B141)</f>
        <v>0</v>
      </c>
      <c r="Y141" s="155">
        <f>SUMIFS(表7.学术交流!$L$5:$L$9964,表7.学术交流!$I$5:$I$9964,B141)</f>
        <v>0</v>
      </c>
      <c r="Z141" s="155">
        <f>SUMIFS(表8.成果转化!$K$5:$K$9994,表8.成果转化!$H$5:$H$9994,B141)</f>
        <v>0</v>
      </c>
      <c r="AA141" s="155">
        <f>SUMIFS(表9.咨询报告!$K$5:$K$10000,表9.咨询报告!$H$5:$H$10000,B141)</f>
        <v>0</v>
      </c>
      <c r="AB141" s="155">
        <f>SUMIFS(表10.标准制订!$K$5:$K$10000,表10.标准制订!$H$5:$H$10000,B141)</f>
        <v>0</v>
      </c>
      <c r="AC141" s="155">
        <f>SUMIFS(表11.其他!$L$5:$L$10000,表11.其他!$I$5:$I$10000,B141)</f>
        <v>0</v>
      </c>
      <c r="AD141" s="167">
        <f t="shared" si="7"/>
        <v>0</v>
      </c>
      <c r="AE141" s="168"/>
    </row>
    <row r="142" ht="20" customHeight="1" spans="1:31">
      <c r="A142" s="155">
        <f>SUBTOTAL(103,$B$7:$B142)</f>
        <v>0</v>
      </c>
      <c r="B142" s="155"/>
      <c r="C142" s="155"/>
      <c r="D142" s="155"/>
      <c r="E142" s="157"/>
      <c r="F142" s="155"/>
      <c r="G142" s="158">
        <f>SUMIFS(表1.科研项目!$K$5:$K$9471,表1.科研项目!$J$5:$J$9471,B142)</f>
        <v>0</v>
      </c>
      <c r="H142" s="158">
        <f>SUMIFS(表2.论文!$J$5:$J$9862,表2.论文!$I$5:$I$9862,B142)</f>
        <v>0</v>
      </c>
      <c r="I142" s="158">
        <f>SUMIFS(表3.知识产权!$J$5:$J$9793,表3.知识产权!$I$5:$I$9793,B142)</f>
        <v>0</v>
      </c>
      <c r="J142" s="158">
        <f>SUMIFS(表4.著作!$K$5:$K$10000,表4.著作!$J$5:$J$10000,B142)</f>
        <v>0</v>
      </c>
      <c r="K142" s="158">
        <f>SUMIFS(表5.科研平台!$J$5:$J$10000,表5.科研平台!$I$5:$I$10000,B142)</f>
        <v>0</v>
      </c>
      <c r="L142" s="158">
        <f>SUMIFS(表6.获奖!$J$5:$J$9952,表6.获奖!$I$5:$I$9952,B142)</f>
        <v>0</v>
      </c>
      <c r="M142" s="158">
        <f>SUMIFS(表7.学术交流!$J$5:$J$9964,表7.学术交流!$I$5:$I$9964,B142)</f>
        <v>0</v>
      </c>
      <c r="N142" s="158">
        <f>SUMIFS(表8.成果转化!$I$5:$I$9994,表8.成果转化!$H$5:$H$9994,B142)</f>
        <v>0</v>
      </c>
      <c r="O142" s="158">
        <f>SUMIFS(表9.咨询报告!$I$5:$I$10000,表9.咨询报告!$H$5:$H$10000,B142)</f>
        <v>0</v>
      </c>
      <c r="P142" s="158">
        <f>SUMIFS(表10.标准制订!$I$5:$I$10000,表10.标准制订!$H$5:$H$10000,B142)</f>
        <v>0</v>
      </c>
      <c r="Q142" s="158">
        <f>SUMIFS(表11.其他!$J$5:$J$10000,表11.其他!$I$5:$I$10000,B142)</f>
        <v>0</v>
      </c>
      <c r="R142" s="162">
        <f t="shared" si="6"/>
        <v>0</v>
      </c>
      <c r="S142" s="155">
        <f>SUMIFS(表1.科研项目!$M$5:$M$9471,表1.科研项目!$J$5:$J$9471,B142)</f>
        <v>0</v>
      </c>
      <c r="T142" s="155">
        <f>SUMIFS(表2.论文!$L$5:$L$9862,表2.论文!$I$5:$I$9862,B142)</f>
        <v>0</v>
      </c>
      <c r="U142" s="155">
        <f>SUMIFS(表3.知识产权!$L$5:$L$9793,表3.知识产权!$I$5:$I$9793,B142)</f>
        <v>0</v>
      </c>
      <c r="V142" s="155">
        <f>SUMIFS(表4.著作!$M$5:$M$10000,表4.著作!$J$5:$J$10000,B142)</f>
        <v>0</v>
      </c>
      <c r="W142" s="155">
        <f>SUMIFS(表5.科研平台!$L$5:$L$10000,表5.科研平台!$I$5:$I$10000,B142)</f>
        <v>0</v>
      </c>
      <c r="X142" s="155">
        <f>SUMIFS(表6.获奖!$L$5:$L$9952,表6.获奖!$I$5:$I$9952,B142)</f>
        <v>0</v>
      </c>
      <c r="Y142" s="155">
        <f>SUMIFS(表7.学术交流!$L$5:$L$9964,表7.学术交流!$I$5:$I$9964,B142)</f>
        <v>0</v>
      </c>
      <c r="Z142" s="155">
        <f>SUMIFS(表8.成果转化!$K$5:$K$9994,表8.成果转化!$H$5:$H$9994,B142)</f>
        <v>0</v>
      </c>
      <c r="AA142" s="155">
        <f>SUMIFS(表9.咨询报告!$K$5:$K$10000,表9.咨询报告!$H$5:$H$10000,B142)</f>
        <v>0</v>
      </c>
      <c r="AB142" s="155">
        <f>SUMIFS(表10.标准制订!$K$5:$K$10000,表10.标准制订!$H$5:$H$10000,B142)</f>
        <v>0</v>
      </c>
      <c r="AC142" s="155">
        <f>SUMIFS(表11.其他!$L$5:$L$10000,表11.其他!$I$5:$I$10000,B142)</f>
        <v>0</v>
      </c>
      <c r="AD142" s="167">
        <f t="shared" si="7"/>
        <v>0</v>
      </c>
      <c r="AE142" s="168"/>
    </row>
    <row r="143" ht="20" customHeight="1" spans="1:31">
      <c r="A143" s="155">
        <f>SUBTOTAL(103,$B$7:$B143)</f>
        <v>0</v>
      </c>
      <c r="B143" s="155"/>
      <c r="C143" s="155"/>
      <c r="D143" s="155"/>
      <c r="E143" s="157"/>
      <c r="F143" s="155"/>
      <c r="G143" s="158">
        <f>SUMIFS(表1.科研项目!$K$5:$K$9471,表1.科研项目!$J$5:$J$9471,B143)</f>
        <v>0</v>
      </c>
      <c r="H143" s="158">
        <f>SUMIFS(表2.论文!$J$5:$J$9862,表2.论文!$I$5:$I$9862,B143)</f>
        <v>0</v>
      </c>
      <c r="I143" s="158">
        <f>SUMIFS(表3.知识产权!$J$5:$J$9793,表3.知识产权!$I$5:$I$9793,B143)</f>
        <v>0</v>
      </c>
      <c r="J143" s="158">
        <f>SUMIFS(表4.著作!$K$5:$K$10000,表4.著作!$J$5:$J$10000,B143)</f>
        <v>0</v>
      </c>
      <c r="K143" s="158">
        <f>SUMIFS(表5.科研平台!$J$5:$J$10000,表5.科研平台!$I$5:$I$10000,B143)</f>
        <v>0</v>
      </c>
      <c r="L143" s="158">
        <f>SUMIFS(表6.获奖!$J$5:$J$9952,表6.获奖!$I$5:$I$9952,B143)</f>
        <v>0</v>
      </c>
      <c r="M143" s="158">
        <f>SUMIFS(表7.学术交流!$J$5:$J$9964,表7.学术交流!$I$5:$I$9964,B143)</f>
        <v>0</v>
      </c>
      <c r="N143" s="158">
        <f>SUMIFS(表8.成果转化!$I$5:$I$9994,表8.成果转化!$H$5:$H$9994,B143)</f>
        <v>0</v>
      </c>
      <c r="O143" s="158">
        <f>SUMIFS(表9.咨询报告!$I$5:$I$10000,表9.咨询报告!$H$5:$H$10000,B143)</f>
        <v>0</v>
      </c>
      <c r="P143" s="158">
        <f>SUMIFS(表10.标准制订!$I$5:$I$10000,表10.标准制订!$H$5:$H$10000,B143)</f>
        <v>0</v>
      </c>
      <c r="Q143" s="158">
        <f>SUMIFS(表11.其他!$J$5:$J$10000,表11.其他!$I$5:$I$10000,B143)</f>
        <v>0</v>
      </c>
      <c r="R143" s="162">
        <f t="shared" si="6"/>
        <v>0</v>
      </c>
      <c r="S143" s="155">
        <f>SUMIFS(表1.科研项目!$M$5:$M$9471,表1.科研项目!$J$5:$J$9471,B143)</f>
        <v>0</v>
      </c>
      <c r="T143" s="155">
        <f>SUMIFS(表2.论文!$L$5:$L$9862,表2.论文!$I$5:$I$9862,B143)</f>
        <v>0</v>
      </c>
      <c r="U143" s="155">
        <f>SUMIFS(表3.知识产权!$L$5:$L$9793,表3.知识产权!$I$5:$I$9793,B143)</f>
        <v>0</v>
      </c>
      <c r="V143" s="155">
        <f>SUMIFS(表4.著作!$M$5:$M$10000,表4.著作!$J$5:$J$10000,B143)</f>
        <v>0</v>
      </c>
      <c r="W143" s="155">
        <f>SUMIFS(表5.科研平台!$L$5:$L$10000,表5.科研平台!$I$5:$I$10000,B143)</f>
        <v>0</v>
      </c>
      <c r="X143" s="155">
        <f>SUMIFS(表6.获奖!$L$5:$L$9952,表6.获奖!$I$5:$I$9952,B143)</f>
        <v>0</v>
      </c>
      <c r="Y143" s="155">
        <f>SUMIFS(表7.学术交流!$L$5:$L$9964,表7.学术交流!$I$5:$I$9964,B143)</f>
        <v>0</v>
      </c>
      <c r="Z143" s="155">
        <f>SUMIFS(表8.成果转化!$K$5:$K$9994,表8.成果转化!$H$5:$H$9994,B143)</f>
        <v>0</v>
      </c>
      <c r="AA143" s="155">
        <f>SUMIFS(表9.咨询报告!$K$5:$K$10000,表9.咨询报告!$H$5:$H$10000,B143)</f>
        <v>0</v>
      </c>
      <c r="AB143" s="155">
        <f>SUMIFS(表10.标准制订!$K$5:$K$10000,表10.标准制订!$H$5:$H$10000,B143)</f>
        <v>0</v>
      </c>
      <c r="AC143" s="155">
        <f>SUMIFS(表11.其他!$L$5:$L$10000,表11.其他!$I$5:$I$10000,B143)</f>
        <v>0</v>
      </c>
      <c r="AD143" s="167">
        <f t="shared" si="7"/>
        <v>0</v>
      </c>
      <c r="AE143" s="168"/>
    </row>
    <row r="144" ht="20" customHeight="1" spans="1:31">
      <c r="A144" s="155">
        <f>SUBTOTAL(103,$B$7:$B144)</f>
        <v>0</v>
      </c>
      <c r="B144" s="155"/>
      <c r="C144" s="155"/>
      <c r="D144" s="155"/>
      <c r="E144" s="157"/>
      <c r="F144" s="155"/>
      <c r="G144" s="158">
        <f>SUMIFS(表1.科研项目!$K$5:$K$9471,表1.科研项目!$J$5:$J$9471,B144)</f>
        <v>0</v>
      </c>
      <c r="H144" s="158">
        <f>SUMIFS(表2.论文!$J$5:$J$9862,表2.论文!$I$5:$I$9862,B144)</f>
        <v>0</v>
      </c>
      <c r="I144" s="158">
        <f>SUMIFS(表3.知识产权!$J$5:$J$9793,表3.知识产权!$I$5:$I$9793,B144)</f>
        <v>0</v>
      </c>
      <c r="J144" s="158">
        <f>SUMIFS(表4.著作!$K$5:$K$10000,表4.著作!$J$5:$J$10000,B144)</f>
        <v>0</v>
      </c>
      <c r="K144" s="158">
        <f>SUMIFS(表5.科研平台!$J$5:$J$10000,表5.科研平台!$I$5:$I$10000,B144)</f>
        <v>0</v>
      </c>
      <c r="L144" s="158">
        <f>SUMIFS(表6.获奖!$J$5:$J$9952,表6.获奖!$I$5:$I$9952,B144)</f>
        <v>0</v>
      </c>
      <c r="M144" s="158">
        <f>SUMIFS(表7.学术交流!$J$5:$J$9964,表7.学术交流!$I$5:$I$9964,B144)</f>
        <v>0</v>
      </c>
      <c r="N144" s="158">
        <f>SUMIFS(表8.成果转化!$I$5:$I$9994,表8.成果转化!$H$5:$H$9994,B144)</f>
        <v>0</v>
      </c>
      <c r="O144" s="158">
        <f>SUMIFS(表9.咨询报告!$I$5:$I$10000,表9.咨询报告!$H$5:$H$10000,B144)</f>
        <v>0</v>
      </c>
      <c r="P144" s="158">
        <f>SUMIFS(表10.标准制订!$I$5:$I$10000,表10.标准制订!$H$5:$H$10000,B144)</f>
        <v>0</v>
      </c>
      <c r="Q144" s="158">
        <f>SUMIFS(表11.其他!$J$5:$J$10000,表11.其他!$I$5:$I$10000,B144)</f>
        <v>0</v>
      </c>
      <c r="R144" s="162">
        <f t="shared" si="6"/>
        <v>0</v>
      </c>
      <c r="S144" s="155">
        <f>SUMIFS(表1.科研项目!$M$5:$M$9471,表1.科研项目!$J$5:$J$9471,B144)</f>
        <v>0</v>
      </c>
      <c r="T144" s="155">
        <f>SUMIFS(表2.论文!$L$5:$L$9862,表2.论文!$I$5:$I$9862,B144)</f>
        <v>0</v>
      </c>
      <c r="U144" s="155">
        <f>SUMIFS(表3.知识产权!$L$5:$L$9793,表3.知识产权!$I$5:$I$9793,B144)</f>
        <v>0</v>
      </c>
      <c r="V144" s="155">
        <f>SUMIFS(表4.著作!$M$5:$M$10000,表4.著作!$J$5:$J$10000,B144)</f>
        <v>0</v>
      </c>
      <c r="W144" s="155">
        <f>SUMIFS(表5.科研平台!$L$5:$L$10000,表5.科研平台!$I$5:$I$10000,B144)</f>
        <v>0</v>
      </c>
      <c r="X144" s="155">
        <f>SUMIFS(表6.获奖!$L$5:$L$9952,表6.获奖!$I$5:$I$9952,B144)</f>
        <v>0</v>
      </c>
      <c r="Y144" s="155">
        <f>SUMIFS(表7.学术交流!$L$5:$L$9964,表7.学术交流!$I$5:$I$9964,B144)</f>
        <v>0</v>
      </c>
      <c r="Z144" s="155">
        <f>SUMIFS(表8.成果转化!$K$5:$K$9994,表8.成果转化!$H$5:$H$9994,B144)</f>
        <v>0</v>
      </c>
      <c r="AA144" s="155">
        <f>SUMIFS(表9.咨询报告!$K$5:$K$10000,表9.咨询报告!$H$5:$H$10000,B144)</f>
        <v>0</v>
      </c>
      <c r="AB144" s="155">
        <f>SUMIFS(表10.标准制订!$K$5:$K$10000,表10.标准制订!$H$5:$H$10000,B144)</f>
        <v>0</v>
      </c>
      <c r="AC144" s="155">
        <f>SUMIFS(表11.其他!$L$5:$L$10000,表11.其他!$I$5:$I$10000,B144)</f>
        <v>0</v>
      </c>
      <c r="AD144" s="167">
        <f t="shared" si="7"/>
        <v>0</v>
      </c>
      <c r="AE144" s="168"/>
    </row>
    <row r="145" ht="20" customHeight="1" spans="1:31">
      <c r="A145" s="155">
        <f>SUBTOTAL(103,$B$7:$B145)</f>
        <v>0</v>
      </c>
      <c r="B145" s="155"/>
      <c r="C145" s="155"/>
      <c r="D145" s="155"/>
      <c r="E145" s="157"/>
      <c r="F145" s="155"/>
      <c r="G145" s="158">
        <f>SUMIFS(表1.科研项目!$K$5:$K$9471,表1.科研项目!$J$5:$J$9471,B145)</f>
        <v>0</v>
      </c>
      <c r="H145" s="158">
        <f>SUMIFS(表2.论文!$J$5:$J$9862,表2.论文!$I$5:$I$9862,B145)</f>
        <v>0</v>
      </c>
      <c r="I145" s="158">
        <f>SUMIFS(表3.知识产权!$J$5:$J$9793,表3.知识产权!$I$5:$I$9793,B145)</f>
        <v>0</v>
      </c>
      <c r="J145" s="158">
        <f>SUMIFS(表4.著作!$K$5:$K$10000,表4.著作!$J$5:$J$10000,B145)</f>
        <v>0</v>
      </c>
      <c r="K145" s="158">
        <f>SUMIFS(表5.科研平台!$J$5:$J$10000,表5.科研平台!$I$5:$I$10000,B145)</f>
        <v>0</v>
      </c>
      <c r="L145" s="158">
        <f>SUMIFS(表6.获奖!$J$5:$J$9952,表6.获奖!$I$5:$I$9952,B145)</f>
        <v>0</v>
      </c>
      <c r="M145" s="158">
        <f>SUMIFS(表7.学术交流!$J$5:$J$9964,表7.学术交流!$I$5:$I$9964,B145)</f>
        <v>0</v>
      </c>
      <c r="N145" s="158">
        <f>SUMIFS(表8.成果转化!$I$5:$I$9994,表8.成果转化!$H$5:$H$9994,B145)</f>
        <v>0</v>
      </c>
      <c r="O145" s="158">
        <f>SUMIFS(表9.咨询报告!$I$5:$I$10000,表9.咨询报告!$H$5:$H$10000,B145)</f>
        <v>0</v>
      </c>
      <c r="P145" s="158">
        <f>SUMIFS(表10.标准制订!$I$5:$I$10000,表10.标准制订!$H$5:$H$10000,B145)</f>
        <v>0</v>
      </c>
      <c r="Q145" s="158">
        <f>SUMIFS(表11.其他!$J$5:$J$10000,表11.其他!$I$5:$I$10000,B145)</f>
        <v>0</v>
      </c>
      <c r="R145" s="162">
        <f t="shared" si="6"/>
        <v>0</v>
      </c>
      <c r="S145" s="155">
        <f>SUMIFS(表1.科研项目!$M$5:$M$9471,表1.科研项目!$J$5:$J$9471,B145)</f>
        <v>0</v>
      </c>
      <c r="T145" s="155">
        <f>SUMIFS(表2.论文!$L$5:$L$9862,表2.论文!$I$5:$I$9862,B145)</f>
        <v>0</v>
      </c>
      <c r="U145" s="155">
        <f>SUMIFS(表3.知识产权!$L$5:$L$9793,表3.知识产权!$I$5:$I$9793,B145)</f>
        <v>0</v>
      </c>
      <c r="V145" s="155">
        <f>SUMIFS(表4.著作!$M$5:$M$10000,表4.著作!$J$5:$J$10000,B145)</f>
        <v>0</v>
      </c>
      <c r="W145" s="155">
        <f>SUMIFS(表5.科研平台!$L$5:$L$10000,表5.科研平台!$I$5:$I$10000,B145)</f>
        <v>0</v>
      </c>
      <c r="X145" s="155">
        <f>SUMIFS(表6.获奖!$L$5:$L$9952,表6.获奖!$I$5:$I$9952,B145)</f>
        <v>0</v>
      </c>
      <c r="Y145" s="155">
        <f>SUMIFS(表7.学术交流!$L$5:$L$9964,表7.学术交流!$I$5:$I$9964,B145)</f>
        <v>0</v>
      </c>
      <c r="Z145" s="155">
        <f>SUMIFS(表8.成果转化!$K$5:$K$9994,表8.成果转化!$H$5:$H$9994,B145)</f>
        <v>0</v>
      </c>
      <c r="AA145" s="155">
        <f>SUMIFS(表9.咨询报告!$K$5:$K$10000,表9.咨询报告!$H$5:$H$10000,B145)</f>
        <v>0</v>
      </c>
      <c r="AB145" s="155">
        <f>SUMIFS(表10.标准制订!$K$5:$K$10000,表10.标准制订!$H$5:$H$10000,B145)</f>
        <v>0</v>
      </c>
      <c r="AC145" s="155">
        <f>SUMIFS(表11.其他!$L$5:$L$10000,表11.其他!$I$5:$I$10000,B145)</f>
        <v>0</v>
      </c>
      <c r="AD145" s="167">
        <f t="shared" si="7"/>
        <v>0</v>
      </c>
      <c r="AE145" s="168"/>
    </row>
    <row r="146" ht="20" customHeight="1" spans="1:31">
      <c r="A146" s="155">
        <f>SUBTOTAL(103,$B$7:$B146)</f>
        <v>0</v>
      </c>
      <c r="B146" s="155"/>
      <c r="C146" s="155"/>
      <c r="D146" s="155"/>
      <c r="E146" s="157"/>
      <c r="F146" s="155"/>
      <c r="G146" s="158">
        <f>SUMIFS(表1.科研项目!$K$5:$K$9471,表1.科研项目!$J$5:$J$9471,B146)</f>
        <v>0</v>
      </c>
      <c r="H146" s="158">
        <f>SUMIFS(表2.论文!$J$5:$J$9862,表2.论文!$I$5:$I$9862,B146)</f>
        <v>0</v>
      </c>
      <c r="I146" s="158">
        <f>SUMIFS(表3.知识产权!$J$5:$J$9793,表3.知识产权!$I$5:$I$9793,B146)</f>
        <v>0</v>
      </c>
      <c r="J146" s="158">
        <f>SUMIFS(表4.著作!$K$5:$K$10000,表4.著作!$J$5:$J$10000,B146)</f>
        <v>0</v>
      </c>
      <c r="K146" s="158">
        <f>SUMIFS(表5.科研平台!$J$5:$J$10000,表5.科研平台!$I$5:$I$10000,B146)</f>
        <v>0</v>
      </c>
      <c r="L146" s="158">
        <f>SUMIFS(表6.获奖!$J$5:$J$9952,表6.获奖!$I$5:$I$9952,B146)</f>
        <v>0</v>
      </c>
      <c r="M146" s="158">
        <f>SUMIFS(表7.学术交流!$J$5:$J$9964,表7.学术交流!$I$5:$I$9964,B146)</f>
        <v>0</v>
      </c>
      <c r="N146" s="158">
        <f>SUMIFS(表8.成果转化!$I$5:$I$9994,表8.成果转化!$H$5:$H$9994,B146)</f>
        <v>0</v>
      </c>
      <c r="O146" s="158">
        <f>SUMIFS(表9.咨询报告!$I$5:$I$10000,表9.咨询报告!$H$5:$H$10000,B146)</f>
        <v>0</v>
      </c>
      <c r="P146" s="158">
        <f>SUMIFS(表10.标准制订!$I$5:$I$10000,表10.标准制订!$H$5:$H$10000,B146)</f>
        <v>0</v>
      </c>
      <c r="Q146" s="158">
        <f>SUMIFS(表11.其他!$J$5:$J$10000,表11.其他!$I$5:$I$10000,B146)</f>
        <v>0</v>
      </c>
      <c r="R146" s="162">
        <f t="shared" si="6"/>
        <v>0</v>
      </c>
      <c r="S146" s="155">
        <f>SUMIFS(表1.科研项目!$M$5:$M$9471,表1.科研项目!$J$5:$J$9471,B146)</f>
        <v>0</v>
      </c>
      <c r="T146" s="155">
        <f>SUMIFS(表2.论文!$L$5:$L$9862,表2.论文!$I$5:$I$9862,B146)</f>
        <v>0</v>
      </c>
      <c r="U146" s="155">
        <f>SUMIFS(表3.知识产权!$L$5:$L$9793,表3.知识产权!$I$5:$I$9793,B146)</f>
        <v>0</v>
      </c>
      <c r="V146" s="155">
        <f>SUMIFS(表4.著作!$M$5:$M$10000,表4.著作!$J$5:$J$10000,B146)</f>
        <v>0</v>
      </c>
      <c r="W146" s="155">
        <f>SUMIFS(表5.科研平台!$L$5:$L$10000,表5.科研平台!$I$5:$I$10000,B146)</f>
        <v>0</v>
      </c>
      <c r="X146" s="155">
        <f>SUMIFS(表6.获奖!$L$5:$L$9952,表6.获奖!$I$5:$I$9952,B146)</f>
        <v>0</v>
      </c>
      <c r="Y146" s="155">
        <f>SUMIFS(表7.学术交流!$L$5:$L$9964,表7.学术交流!$I$5:$I$9964,B146)</f>
        <v>0</v>
      </c>
      <c r="Z146" s="155">
        <f>SUMIFS(表8.成果转化!$K$5:$K$9994,表8.成果转化!$H$5:$H$9994,B146)</f>
        <v>0</v>
      </c>
      <c r="AA146" s="155">
        <f>SUMIFS(表9.咨询报告!$K$5:$K$10000,表9.咨询报告!$H$5:$H$10000,B146)</f>
        <v>0</v>
      </c>
      <c r="AB146" s="155">
        <f>SUMIFS(表10.标准制订!$K$5:$K$10000,表10.标准制订!$H$5:$H$10000,B146)</f>
        <v>0</v>
      </c>
      <c r="AC146" s="155">
        <f>SUMIFS(表11.其他!$L$5:$L$10000,表11.其他!$I$5:$I$10000,B146)</f>
        <v>0</v>
      </c>
      <c r="AD146" s="167">
        <f t="shared" si="7"/>
        <v>0</v>
      </c>
      <c r="AE146" s="168"/>
    </row>
    <row r="147" ht="20" customHeight="1" spans="1:31">
      <c r="A147" s="155">
        <f>SUBTOTAL(103,$B$7:$B147)</f>
        <v>0</v>
      </c>
      <c r="B147" s="155"/>
      <c r="C147" s="155"/>
      <c r="D147" s="155"/>
      <c r="E147" s="157"/>
      <c r="F147" s="155"/>
      <c r="G147" s="158">
        <f>SUMIFS(表1.科研项目!$K$5:$K$9471,表1.科研项目!$J$5:$J$9471,B147)</f>
        <v>0</v>
      </c>
      <c r="H147" s="158">
        <f>SUMIFS(表2.论文!$J$5:$J$9862,表2.论文!$I$5:$I$9862,B147)</f>
        <v>0</v>
      </c>
      <c r="I147" s="158">
        <f>SUMIFS(表3.知识产权!$J$5:$J$9793,表3.知识产权!$I$5:$I$9793,B147)</f>
        <v>0</v>
      </c>
      <c r="J147" s="158">
        <f>SUMIFS(表4.著作!$K$5:$K$10000,表4.著作!$J$5:$J$10000,B147)</f>
        <v>0</v>
      </c>
      <c r="K147" s="158">
        <f>SUMIFS(表5.科研平台!$J$5:$J$10000,表5.科研平台!$I$5:$I$10000,B147)</f>
        <v>0</v>
      </c>
      <c r="L147" s="158">
        <f>SUMIFS(表6.获奖!$J$5:$J$9952,表6.获奖!$I$5:$I$9952,B147)</f>
        <v>0</v>
      </c>
      <c r="M147" s="158">
        <f>SUMIFS(表7.学术交流!$J$5:$J$9964,表7.学术交流!$I$5:$I$9964,B147)</f>
        <v>0</v>
      </c>
      <c r="N147" s="158">
        <f>SUMIFS(表8.成果转化!$I$5:$I$9994,表8.成果转化!$H$5:$H$9994,B147)</f>
        <v>0</v>
      </c>
      <c r="O147" s="158">
        <f>SUMIFS(表9.咨询报告!$I$5:$I$10000,表9.咨询报告!$H$5:$H$10000,B147)</f>
        <v>0</v>
      </c>
      <c r="P147" s="158">
        <f>SUMIFS(表10.标准制订!$I$5:$I$10000,表10.标准制订!$H$5:$H$10000,B147)</f>
        <v>0</v>
      </c>
      <c r="Q147" s="158">
        <f>SUMIFS(表11.其他!$J$5:$J$10000,表11.其他!$I$5:$I$10000,B147)</f>
        <v>0</v>
      </c>
      <c r="R147" s="162">
        <f t="shared" si="6"/>
        <v>0</v>
      </c>
      <c r="S147" s="155">
        <f>SUMIFS(表1.科研项目!$M$5:$M$9471,表1.科研项目!$J$5:$J$9471,B147)</f>
        <v>0</v>
      </c>
      <c r="T147" s="155">
        <f>SUMIFS(表2.论文!$L$5:$L$9862,表2.论文!$I$5:$I$9862,B147)</f>
        <v>0</v>
      </c>
      <c r="U147" s="155">
        <f>SUMIFS(表3.知识产权!$L$5:$L$9793,表3.知识产权!$I$5:$I$9793,B147)</f>
        <v>0</v>
      </c>
      <c r="V147" s="155">
        <f>SUMIFS(表4.著作!$M$5:$M$10000,表4.著作!$J$5:$J$10000,B147)</f>
        <v>0</v>
      </c>
      <c r="W147" s="155">
        <f>SUMIFS(表5.科研平台!$L$5:$L$10000,表5.科研平台!$I$5:$I$10000,B147)</f>
        <v>0</v>
      </c>
      <c r="X147" s="155">
        <f>SUMIFS(表6.获奖!$L$5:$L$9952,表6.获奖!$I$5:$I$9952,B147)</f>
        <v>0</v>
      </c>
      <c r="Y147" s="155">
        <f>SUMIFS(表7.学术交流!$L$5:$L$9964,表7.学术交流!$I$5:$I$9964,B147)</f>
        <v>0</v>
      </c>
      <c r="Z147" s="155">
        <f>SUMIFS(表8.成果转化!$K$5:$K$9994,表8.成果转化!$H$5:$H$9994,B147)</f>
        <v>0</v>
      </c>
      <c r="AA147" s="155">
        <f>SUMIFS(表9.咨询报告!$K$5:$K$10000,表9.咨询报告!$H$5:$H$10000,B147)</f>
        <v>0</v>
      </c>
      <c r="AB147" s="155">
        <f>SUMIFS(表10.标准制订!$K$5:$K$10000,表10.标准制订!$H$5:$H$10000,B147)</f>
        <v>0</v>
      </c>
      <c r="AC147" s="155">
        <f>SUMIFS(表11.其他!$L$5:$L$10000,表11.其他!$I$5:$I$10000,B147)</f>
        <v>0</v>
      </c>
      <c r="AD147" s="167">
        <f t="shared" si="7"/>
        <v>0</v>
      </c>
      <c r="AE147" s="168"/>
    </row>
    <row r="148" ht="20" customHeight="1" spans="1:31">
      <c r="A148" s="155">
        <f>SUBTOTAL(103,$B$7:$B148)</f>
        <v>0</v>
      </c>
      <c r="B148" s="155"/>
      <c r="C148" s="155"/>
      <c r="D148" s="155"/>
      <c r="E148" s="157"/>
      <c r="F148" s="155"/>
      <c r="G148" s="158">
        <f>SUMIFS(表1.科研项目!$K$5:$K$9471,表1.科研项目!$J$5:$J$9471,B148)</f>
        <v>0</v>
      </c>
      <c r="H148" s="158">
        <f>SUMIFS(表2.论文!$J$5:$J$9862,表2.论文!$I$5:$I$9862,B148)</f>
        <v>0</v>
      </c>
      <c r="I148" s="158">
        <f>SUMIFS(表3.知识产权!$J$5:$J$9793,表3.知识产权!$I$5:$I$9793,B148)</f>
        <v>0</v>
      </c>
      <c r="J148" s="158">
        <f>SUMIFS(表4.著作!$K$5:$K$10000,表4.著作!$J$5:$J$10000,B148)</f>
        <v>0</v>
      </c>
      <c r="K148" s="158">
        <f>SUMIFS(表5.科研平台!$J$5:$J$10000,表5.科研平台!$I$5:$I$10000,B148)</f>
        <v>0</v>
      </c>
      <c r="L148" s="158">
        <f>SUMIFS(表6.获奖!$J$5:$J$9952,表6.获奖!$I$5:$I$9952,B148)</f>
        <v>0</v>
      </c>
      <c r="M148" s="158">
        <f>SUMIFS(表7.学术交流!$J$5:$J$9964,表7.学术交流!$I$5:$I$9964,B148)</f>
        <v>0</v>
      </c>
      <c r="N148" s="158">
        <f>SUMIFS(表8.成果转化!$I$5:$I$9994,表8.成果转化!$H$5:$H$9994,B148)</f>
        <v>0</v>
      </c>
      <c r="O148" s="158">
        <f>SUMIFS(表9.咨询报告!$I$5:$I$10000,表9.咨询报告!$H$5:$H$10000,B148)</f>
        <v>0</v>
      </c>
      <c r="P148" s="158">
        <f>SUMIFS(表10.标准制订!$I$5:$I$10000,表10.标准制订!$H$5:$H$10000,B148)</f>
        <v>0</v>
      </c>
      <c r="Q148" s="158">
        <f>SUMIFS(表11.其他!$J$5:$J$10000,表11.其他!$I$5:$I$10000,B148)</f>
        <v>0</v>
      </c>
      <c r="R148" s="162">
        <f t="shared" si="6"/>
        <v>0</v>
      </c>
      <c r="S148" s="155">
        <f>SUMIFS(表1.科研项目!$M$5:$M$9471,表1.科研项目!$J$5:$J$9471,B148)</f>
        <v>0</v>
      </c>
      <c r="T148" s="155">
        <f>SUMIFS(表2.论文!$L$5:$L$9862,表2.论文!$I$5:$I$9862,B148)</f>
        <v>0</v>
      </c>
      <c r="U148" s="155">
        <f>SUMIFS(表3.知识产权!$L$5:$L$9793,表3.知识产权!$I$5:$I$9793,B148)</f>
        <v>0</v>
      </c>
      <c r="V148" s="155">
        <f>SUMIFS(表4.著作!$M$5:$M$10000,表4.著作!$J$5:$J$10000,B148)</f>
        <v>0</v>
      </c>
      <c r="W148" s="155">
        <f>SUMIFS(表5.科研平台!$L$5:$L$10000,表5.科研平台!$I$5:$I$10000,B148)</f>
        <v>0</v>
      </c>
      <c r="X148" s="155">
        <f>SUMIFS(表6.获奖!$L$5:$L$9952,表6.获奖!$I$5:$I$9952,B148)</f>
        <v>0</v>
      </c>
      <c r="Y148" s="155">
        <f>SUMIFS(表7.学术交流!$L$5:$L$9964,表7.学术交流!$I$5:$I$9964,B148)</f>
        <v>0</v>
      </c>
      <c r="Z148" s="155">
        <f>SUMIFS(表8.成果转化!$K$5:$K$9994,表8.成果转化!$H$5:$H$9994,B148)</f>
        <v>0</v>
      </c>
      <c r="AA148" s="155">
        <f>SUMIFS(表9.咨询报告!$K$5:$K$10000,表9.咨询报告!$H$5:$H$10000,B148)</f>
        <v>0</v>
      </c>
      <c r="AB148" s="155">
        <f>SUMIFS(表10.标准制订!$K$5:$K$10000,表10.标准制订!$H$5:$H$10000,B148)</f>
        <v>0</v>
      </c>
      <c r="AC148" s="155">
        <f>SUMIFS(表11.其他!$L$5:$L$10000,表11.其他!$I$5:$I$10000,B148)</f>
        <v>0</v>
      </c>
      <c r="AD148" s="167">
        <f t="shared" si="7"/>
        <v>0</v>
      </c>
      <c r="AE148" s="168"/>
    </row>
    <row r="149" ht="20" customHeight="1" spans="1:31">
      <c r="A149" s="155">
        <f>SUBTOTAL(103,$B$7:$B149)</f>
        <v>0</v>
      </c>
      <c r="B149" s="155"/>
      <c r="C149" s="155"/>
      <c r="D149" s="155"/>
      <c r="E149" s="157"/>
      <c r="F149" s="155"/>
      <c r="G149" s="158">
        <f>SUMIFS(表1.科研项目!$K$5:$K$9471,表1.科研项目!$J$5:$J$9471,B149)</f>
        <v>0</v>
      </c>
      <c r="H149" s="158">
        <f>SUMIFS(表2.论文!$J$5:$J$9862,表2.论文!$I$5:$I$9862,B149)</f>
        <v>0</v>
      </c>
      <c r="I149" s="158">
        <f>SUMIFS(表3.知识产权!$J$5:$J$9793,表3.知识产权!$I$5:$I$9793,B149)</f>
        <v>0</v>
      </c>
      <c r="J149" s="158">
        <f>SUMIFS(表4.著作!$K$5:$K$10000,表4.著作!$J$5:$J$10000,B149)</f>
        <v>0</v>
      </c>
      <c r="K149" s="158">
        <f>SUMIFS(表5.科研平台!$J$5:$J$10000,表5.科研平台!$I$5:$I$10000,B149)</f>
        <v>0</v>
      </c>
      <c r="L149" s="158">
        <f>SUMIFS(表6.获奖!$J$5:$J$9952,表6.获奖!$I$5:$I$9952,B149)</f>
        <v>0</v>
      </c>
      <c r="M149" s="158">
        <f>SUMIFS(表7.学术交流!$J$5:$J$9964,表7.学术交流!$I$5:$I$9964,B149)</f>
        <v>0</v>
      </c>
      <c r="N149" s="158">
        <f>SUMIFS(表8.成果转化!$I$5:$I$9994,表8.成果转化!$H$5:$H$9994,B149)</f>
        <v>0</v>
      </c>
      <c r="O149" s="158">
        <f>SUMIFS(表9.咨询报告!$I$5:$I$10000,表9.咨询报告!$H$5:$H$10000,B149)</f>
        <v>0</v>
      </c>
      <c r="P149" s="158">
        <f>SUMIFS(表10.标准制订!$I$5:$I$10000,表10.标准制订!$H$5:$H$10000,B149)</f>
        <v>0</v>
      </c>
      <c r="Q149" s="158">
        <f>SUMIFS(表11.其他!$J$5:$J$10000,表11.其他!$I$5:$I$10000,B149)</f>
        <v>0</v>
      </c>
      <c r="R149" s="162">
        <f t="shared" si="6"/>
        <v>0</v>
      </c>
      <c r="S149" s="155">
        <f>SUMIFS(表1.科研项目!$M$5:$M$9471,表1.科研项目!$J$5:$J$9471,B149)</f>
        <v>0</v>
      </c>
      <c r="T149" s="155">
        <f>SUMIFS(表2.论文!$L$5:$L$9862,表2.论文!$I$5:$I$9862,B149)</f>
        <v>0</v>
      </c>
      <c r="U149" s="155">
        <f>SUMIFS(表3.知识产权!$L$5:$L$9793,表3.知识产权!$I$5:$I$9793,B149)</f>
        <v>0</v>
      </c>
      <c r="V149" s="155">
        <f>SUMIFS(表4.著作!$M$5:$M$10000,表4.著作!$J$5:$J$10000,B149)</f>
        <v>0</v>
      </c>
      <c r="W149" s="155">
        <f>SUMIFS(表5.科研平台!$L$5:$L$10000,表5.科研平台!$I$5:$I$10000,B149)</f>
        <v>0</v>
      </c>
      <c r="X149" s="155">
        <f>SUMIFS(表6.获奖!$L$5:$L$9952,表6.获奖!$I$5:$I$9952,B149)</f>
        <v>0</v>
      </c>
      <c r="Y149" s="155">
        <f>SUMIFS(表7.学术交流!$L$5:$L$9964,表7.学术交流!$I$5:$I$9964,B149)</f>
        <v>0</v>
      </c>
      <c r="Z149" s="155">
        <f>SUMIFS(表8.成果转化!$K$5:$K$9994,表8.成果转化!$H$5:$H$9994,B149)</f>
        <v>0</v>
      </c>
      <c r="AA149" s="155">
        <f>SUMIFS(表9.咨询报告!$K$5:$K$10000,表9.咨询报告!$H$5:$H$10000,B149)</f>
        <v>0</v>
      </c>
      <c r="AB149" s="155">
        <f>SUMIFS(表10.标准制订!$K$5:$K$10000,表10.标准制订!$H$5:$H$10000,B149)</f>
        <v>0</v>
      </c>
      <c r="AC149" s="155">
        <f>SUMIFS(表11.其他!$L$5:$L$10000,表11.其他!$I$5:$I$10000,B149)</f>
        <v>0</v>
      </c>
      <c r="AD149" s="167">
        <f t="shared" si="7"/>
        <v>0</v>
      </c>
      <c r="AE149" s="168"/>
    </row>
    <row r="150" ht="20" customHeight="1" spans="1:31">
      <c r="A150" s="155">
        <f>SUBTOTAL(103,$B$7:$B150)</f>
        <v>0</v>
      </c>
      <c r="B150" s="155"/>
      <c r="C150" s="155"/>
      <c r="D150" s="155"/>
      <c r="E150" s="157"/>
      <c r="F150" s="155"/>
      <c r="G150" s="158">
        <f>SUMIFS(表1.科研项目!$K$5:$K$9471,表1.科研项目!$J$5:$J$9471,B150)</f>
        <v>0</v>
      </c>
      <c r="H150" s="158">
        <f>SUMIFS(表2.论文!$J$5:$J$9862,表2.论文!$I$5:$I$9862,B150)</f>
        <v>0</v>
      </c>
      <c r="I150" s="158">
        <f>SUMIFS(表3.知识产权!$J$5:$J$9793,表3.知识产权!$I$5:$I$9793,B150)</f>
        <v>0</v>
      </c>
      <c r="J150" s="158">
        <f>SUMIFS(表4.著作!$K$5:$K$10000,表4.著作!$J$5:$J$10000,B150)</f>
        <v>0</v>
      </c>
      <c r="K150" s="158">
        <f>SUMIFS(表5.科研平台!$J$5:$J$10000,表5.科研平台!$I$5:$I$10000,B150)</f>
        <v>0</v>
      </c>
      <c r="L150" s="158">
        <f>SUMIFS(表6.获奖!$J$5:$J$9952,表6.获奖!$I$5:$I$9952,B150)</f>
        <v>0</v>
      </c>
      <c r="M150" s="158">
        <f>SUMIFS(表7.学术交流!$J$5:$J$9964,表7.学术交流!$I$5:$I$9964,B150)</f>
        <v>0</v>
      </c>
      <c r="N150" s="158">
        <f>SUMIFS(表8.成果转化!$I$5:$I$9994,表8.成果转化!$H$5:$H$9994,B150)</f>
        <v>0</v>
      </c>
      <c r="O150" s="158">
        <f>SUMIFS(表9.咨询报告!$I$5:$I$10000,表9.咨询报告!$H$5:$H$10000,B150)</f>
        <v>0</v>
      </c>
      <c r="P150" s="158">
        <f>SUMIFS(表10.标准制订!$I$5:$I$10000,表10.标准制订!$H$5:$H$10000,B150)</f>
        <v>0</v>
      </c>
      <c r="Q150" s="158">
        <f>SUMIFS(表11.其他!$J$5:$J$10000,表11.其他!$I$5:$I$10000,B150)</f>
        <v>0</v>
      </c>
      <c r="R150" s="162">
        <f t="shared" si="6"/>
        <v>0</v>
      </c>
      <c r="S150" s="155">
        <f>SUMIFS(表1.科研项目!$M$5:$M$9471,表1.科研项目!$J$5:$J$9471,B150)</f>
        <v>0</v>
      </c>
      <c r="T150" s="155">
        <f>SUMIFS(表2.论文!$L$5:$L$9862,表2.论文!$I$5:$I$9862,B150)</f>
        <v>0</v>
      </c>
      <c r="U150" s="155">
        <f>SUMIFS(表3.知识产权!$L$5:$L$9793,表3.知识产权!$I$5:$I$9793,B150)</f>
        <v>0</v>
      </c>
      <c r="V150" s="155">
        <f>SUMIFS(表4.著作!$M$5:$M$10000,表4.著作!$J$5:$J$10000,B150)</f>
        <v>0</v>
      </c>
      <c r="W150" s="155">
        <f>SUMIFS(表5.科研平台!$L$5:$L$10000,表5.科研平台!$I$5:$I$10000,B150)</f>
        <v>0</v>
      </c>
      <c r="X150" s="155">
        <f>SUMIFS(表6.获奖!$L$5:$L$9952,表6.获奖!$I$5:$I$9952,B150)</f>
        <v>0</v>
      </c>
      <c r="Y150" s="155">
        <f>SUMIFS(表7.学术交流!$L$5:$L$9964,表7.学术交流!$I$5:$I$9964,B150)</f>
        <v>0</v>
      </c>
      <c r="Z150" s="155">
        <f>SUMIFS(表8.成果转化!$K$5:$K$9994,表8.成果转化!$H$5:$H$9994,B150)</f>
        <v>0</v>
      </c>
      <c r="AA150" s="155">
        <f>SUMIFS(表9.咨询报告!$K$5:$K$10000,表9.咨询报告!$H$5:$H$10000,B150)</f>
        <v>0</v>
      </c>
      <c r="AB150" s="155">
        <f>SUMIFS(表10.标准制订!$K$5:$K$10000,表10.标准制订!$H$5:$H$10000,B150)</f>
        <v>0</v>
      </c>
      <c r="AC150" s="155">
        <f>SUMIFS(表11.其他!$L$5:$L$10000,表11.其他!$I$5:$I$10000,B150)</f>
        <v>0</v>
      </c>
      <c r="AD150" s="167">
        <f t="shared" si="7"/>
        <v>0</v>
      </c>
      <c r="AE150" s="168"/>
    </row>
    <row r="151" ht="20" customHeight="1" spans="1:31">
      <c r="A151" s="155">
        <f>SUBTOTAL(103,$B$7:$B151)</f>
        <v>0</v>
      </c>
      <c r="B151" s="155"/>
      <c r="C151" s="155"/>
      <c r="D151" s="155"/>
      <c r="E151" s="157"/>
      <c r="F151" s="155"/>
      <c r="G151" s="158">
        <f>SUMIFS(表1.科研项目!$K$5:$K$9471,表1.科研项目!$J$5:$J$9471,B151)</f>
        <v>0</v>
      </c>
      <c r="H151" s="158">
        <f>SUMIFS(表2.论文!$J$5:$J$9862,表2.论文!$I$5:$I$9862,B151)</f>
        <v>0</v>
      </c>
      <c r="I151" s="158">
        <f>SUMIFS(表3.知识产权!$J$5:$J$9793,表3.知识产权!$I$5:$I$9793,B151)</f>
        <v>0</v>
      </c>
      <c r="J151" s="158">
        <f>SUMIFS(表4.著作!$K$5:$K$10000,表4.著作!$J$5:$J$10000,B151)</f>
        <v>0</v>
      </c>
      <c r="K151" s="158">
        <f>SUMIFS(表5.科研平台!$J$5:$J$10000,表5.科研平台!$I$5:$I$10000,B151)</f>
        <v>0</v>
      </c>
      <c r="L151" s="158">
        <f>SUMIFS(表6.获奖!$J$5:$J$9952,表6.获奖!$I$5:$I$9952,B151)</f>
        <v>0</v>
      </c>
      <c r="M151" s="158">
        <f>SUMIFS(表7.学术交流!$J$5:$J$9964,表7.学术交流!$I$5:$I$9964,B151)</f>
        <v>0</v>
      </c>
      <c r="N151" s="158">
        <f>SUMIFS(表8.成果转化!$I$5:$I$9994,表8.成果转化!$H$5:$H$9994,B151)</f>
        <v>0</v>
      </c>
      <c r="O151" s="158">
        <f>SUMIFS(表9.咨询报告!$I$5:$I$10000,表9.咨询报告!$H$5:$H$10000,B151)</f>
        <v>0</v>
      </c>
      <c r="P151" s="158">
        <f>SUMIFS(表10.标准制订!$I$5:$I$10000,表10.标准制订!$H$5:$H$10000,B151)</f>
        <v>0</v>
      </c>
      <c r="Q151" s="158">
        <f>SUMIFS(表11.其他!$J$5:$J$10000,表11.其他!$I$5:$I$10000,B151)</f>
        <v>0</v>
      </c>
      <c r="R151" s="162">
        <f t="shared" si="6"/>
        <v>0</v>
      </c>
      <c r="S151" s="155">
        <f>SUMIFS(表1.科研项目!$M$5:$M$9471,表1.科研项目!$J$5:$J$9471,B151)</f>
        <v>0</v>
      </c>
      <c r="T151" s="155">
        <f>SUMIFS(表2.论文!$L$5:$L$9862,表2.论文!$I$5:$I$9862,B151)</f>
        <v>0</v>
      </c>
      <c r="U151" s="155">
        <f>SUMIFS(表3.知识产权!$L$5:$L$9793,表3.知识产权!$I$5:$I$9793,B151)</f>
        <v>0</v>
      </c>
      <c r="V151" s="155">
        <f>SUMIFS(表4.著作!$M$5:$M$10000,表4.著作!$J$5:$J$10000,B151)</f>
        <v>0</v>
      </c>
      <c r="W151" s="155">
        <f>SUMIFS(表5.科研平台!$L$5:$L$10000,表5.科研平台!$I$5:$I$10000,B151)</f>
        <v>0</v>
      </c>
      <c r="X151" s="155">
        <f>SUMIFS(表6.获奖!$L$5:$L$9952,表6.获奖!$I$5:$I$9952,B151)</f>
        <v>0</v>
      </c>
      <c r="Y151" s="155">
        <f>SUMIFS(表7.学术交流!$L$5:$L$9964,表7.学术交流!$I$5:$I$9964,B151)</f>
        <v>0</v>
      </c>
      <c r="Z151" s="155">
        <f>SUMIFS(表8.成果转化!$K$5:$K$9994,表8.成果转化!$H$5:$H$9994,B151)</f>
        <v>0</v>
      </c>
      <c r="AA151" s="155">
        <f>SUMIFS(表9.咨询报告!$K$5:$K$10000,表9.咨询报告!$H$5:$H$10000,B151)</f>
        <v>0</v>
      </c>
      <c r="AB151" s="155">
        <f>SUMIFS(表10.标准制订!$K$5:$K$10000,表10.标准制订!$H$5:$H$10000,B151)</f>
        <v>0</v>
      </c>
      <c r="AC151" s="155">
        <f>SUMIFS(表11.其他!$L$5:$L$10000,表11.其他!$I$5:$I$10000,B151)</f>
        <v>0</v>
      </c>
      <c r="AD151" s="167">
        <f t="shared" si="7"/>
        <v>0</v>
      </c>
      <c r="AE151" s="168"/>
    </row>
    <row r="152" ht="20" customHeight="1" spans="1:31">
      <c r="A152" s="155">
        <f>SUBTOTAL(103,$B$7:$B152)</f>
        <v>0</v>
      </c>
      <c r="B152" s="155"/>
      <c r="C152" s="155"/>
      <c r="D152" s="155"/>
      <c r="E152" s="157"/>
      <c r="F152" s="155"/>
      <c r="G152" s="158">
        <f>SUMIFS(表1.科研项目!$K$5:$K$9471,表1.科研项目!$J$5:$J$9471,B152)</f>
        <v>0</v>
      </c>
      <c r="H152" s="158">
        <f>SUMIFS(表2.论文!$J$5:$J$9862,表2.论文!$I$5:$I$9862,B152)</f>
        <v>0</v>
      </c>
      <c r="I152" s="158">
        <f>SUMIFS(表3.知识产权!$J$5:$J$9793,表3.知识产权!$I$5:$I$9793,B152)</f>
        <v>0</v>
      </c>
      <c r="J152" s="158">
        <f>SUMIFS(表4.著作!$K$5:$K$10000,表4.著作!$J$5:$J$10000,B152)</f>
        <v>0</v>
      </c>
      <c r="K152" s="158">
        <f>SUMIFS(表5.科研平台!$J$5:$J$10000,表5.科研平台!$I$5:$I$10000,B152)</f>
        <v>0</v>
      </c>
      <c r="L152" s="158">
        <f>SUMIFS(表6.获奖!$J$5:$J$9952,表6.获奖!$I$5:$I$9952,B152)</f>
        <v>0</v>
      </c>
      <c r="M152" s="158">
        <f>SUMIFS(表7.学术交流!$J$5:$J$9964,表7.学术交流!$I$5:$I$9964,B152)</f>
        <v>0</v>
      </c>
      <c r="N152" s="158">
        <f>SUMIFS(表8.成果转化!$I$5:$I$9994,表8.成果转化!$H$5:$H$9994,B152)</f>
        <v>0</v>
      </c>
      <c r="O152" s="158">
        <f>SUMIFS(表9.咨询报告!$I$5:$I$10000,表9.咨询报告!$H$5:$H$10000,B152)</f>
        <v>0</v>
      </c>
      <c r="P152" s="158">
        <f>SUMIFS(表10.标准制订!$I$5:$I$10000,表10.标准制订!$H$5:$H$10000,B152)</f>
        <v>0</v>
      </c>
      <c r="Q152" s="158">
        <f>SUMIFS(表11.其他!$J$5:$J$10000,表11.其他!$I$5:$I$10000,B152)</f>
        <v>0</v>
      </c>
      <c r="R152" s="162">
        <f t="shared" si="6"/>
        <v>0</v>
      </c>
      <c r="S152" s="155">
        <f>SUMIFS(表1.科研项目!$M$5:$M$9471,表1.科研项目!$J$5:$J$9471,B152)</f>
        <v>0</v>
      </c>
      <c r="T152" s="155">
        <f>SUMIFS(表2.论文!$L$5:$L$9862,表2.论文!$I$5:$I$9862,B152)</f>
        <v>0</v>
      </c>
      <c r="U152" s="155">
        <f>SUMIFS(表3.知识产权!$L$5:$L$9793,表3.知识产权!$I$5:$I$9793,B152)</f>
        <v>0</v>
      </c>
      <c r="V152" s="155">
        <f>SUMIFS(表4.著作!$M$5:$M$10000,表4.著作!$J$5:$J$10000,B152)</f>
        <v>0</v>
      </c>
      <c r="W152" s="155">
        <f>SUMIFS(表5.科研平台!$L$5:$L$10000,表5.科研平台!$I$5:$I$10000,B152)</f>
        <v>0</v>
      </c>
      <c r="X152" s="155">
        <f>SUMIFS(表6.获奖!$L$5:$L$9952,表6.获奖!$I$5:$I$9952,B152)</f>
        <v>0</v>
      </c>
      <c r="Y152" s="155">
        <f>SUMIFS(表7.学术交流!$L$5:$L$9964,表7.学术交流!$I$5:$I$9964,B152)</f>
        <v>0</v>
      </c>
      <c r="Z152" s="155">
        <f>SUMIFS(表8.成果转化!$K$5:$K$9994,表8.成果转化!$H$5:$H$9994,B152)</f>
        <v>0</v>
      </c>
      <c r="AA152" s="155">
        <f>SUMIFS(表9.咨询报告!$K$5:$K$10000,表9.咨询报告!$H$5:$H$10000,B152)</f>
        <v>0</v>
      </c>
      <c r="AB152" s="155">
        <f>SUMIFS(表10.标准制订!$K$5:$K$10000,表10.标准制订!$H$5:$H$10000,B152)</f>
        <v>0</v>
      </c>
      <c r="AC152" s="155">
        <f>SUMIFS(表11.其他!$L$5:$L$10000,表11.其他!$I$5:$I$10000,B152)</f>
        <v>0</v>
      </c>
      <c r="AD152" s="167">
        <f t="shared" si="7"/>
        <v>0</v>
      </c>
      <c r="AE152" s="168"/>
    </row>
    <row r="153" ht="20" customHeight="1" spans="1:31">
      <c r="A153" s="155">
        <f>SUBTOTAL(103,$B$7:$B153)</f>
        <v>0</v>
      </c>
      <c r="B153" s="155"/>
      <c r="C153" s="155"/>
      <c r="D153" s="155"/>
      <c r="E153" s="157"/>
      <c r="F153" s="155"/>
      <c r="G153" s="158">
        <f>SUMIFS(表1.科研项目!$K$5:$K$9471,表1.科研项目!$J$5:$J$9471,B153)</f>
        <v>0</v>
      </c>
      <c r="H153" s="158">
        <f>SUMIFS(表2.论文!$J$5:$J$9862,表2.论文!$I$5:$I$9862,B153)</f>
        <v>0</v>
      </c>
      <c r="I153" s="158">
        <f>SUMIFS(表3.知识产权!$J$5:$J$9793,表3.知识产权!$I$5:$I$9793,B153)</f>
        <v>0</v>
      </c>
      <c r="J153" s="158">
        <f>SUMIFS(表4.著作!$K$5:$K$10000,表4.著作!$J$5:$J$10000,B153)</f>
        <v>0</v>
      </c>
      <c r="K153" s="158">
        <f>SUMIFS(表5.科研平台!$J$5:$J$10000,表5.科研平台!$I$5:$I$10000,B153)</f>
        <v>0</v>
      </c>
      <c r="L153" s="158">
        <f>SUMIFS(表6.获奖!$J$5:$J$9952,表6.获奖!$I$5:$I$9952,B153)</f>
        <v>0</v>
      </c>
      <c r="M153" s="158">
        <f>SUMIFS(表7.学术交流!$J$5:$J$9964,表7.学术交流!$I$5:$I$9964,B153)</f>
        <v>0</v>
      </c>
      <c r="N153" s="158">
        <f>SUMIFS(表8.成果转化!$I$5:$I$9994,表8.成果转化!$H$5:$H$9994,B153)</f>
        <v>0</v>
      </c>
      <c r="O153" s="158">
        <f>SUMIFS(表9.咨询报告!$I$5:$I$10000,表9.咨询报告!$H$5:$H$10000,B153)</f>
        <v>0</v>
      </c>
      <c r="P153" s="158">
        <f>SUMIFS(表10.标准制订!$I$5:$I$10000,表10.标准制订!$H$5:$H$10000,B153)</f>
        <v>0</v>
      </c>
      <c r="Q153" s="158">
        <f>SUMIFS(表11.其他!$J$5:$J$10000,表11.其他!$I$5:$I$10000,B153)</f>
        <v>0</v>
      </c>
      <c r="R153" s="162">
        <f t="shared" ref="R153:R199" si="8">SUM(G153:Q153)</f>
        <v>0</v>
      </c>
      <c r="S153" s="155">
        <f>SUMIFS(表1.科研项目!$M$5:$M$9471,表1.科研项目!$J$5:$J$9471,B153)</f>
        <v>0</v>
      </c>
      <c r="T153" s="155">
        <f>SUMIFS(表2.论文!$L$5:$L$9862,表2.论文!$I$5:$I$9862,B153)</f>
        <v>0</v>
      </c>
      <c r="U153" s="155">
        <f>SUMIFS(表3.知识产权!$L$5:$L$9793,表3.知识产权!$I$5:$I$9793,B153)</f>
        <v>0</v>
      </c>
      <c r="V153" s="155">
        <f>SUMIFS(表4.著作!$M$5:$M$10000,表4.著作!$J$5:$J$10000,B153)</f>
        <v>0</v>
      </c>
      <c r="W153" s="155">
        <f>SUMIFS(表5.科研平台!$L$5:$L$10000,表5.科研平台!$I$5:$I$10000,B153)</f>
        <v>0</v>
      </c>
      <c r="X153" s="155">
        <f>SUMIFS(表6.获奖!$L$5:$L$9952,表6.获奖!$I$5:$I$9952,B153)</f>
        <v>0</v>
      </c>
      <c r="Y153" s="155">
        <f>SUMIFS(表7.学术交流!$L$5:$L$9964,表7.学术交流!$I$5:$I$9964,B153)</f>
        <v>0</v>
      </c>
      <c r="Z153" s="155">
        <f>SUMIFS(表8.成果转化!$K$5:$K$9994,表8.成果转化!$H$5:$H$9994,B153)</f>
        <v>0</v>
      </c>
      <c r="AA153" s="155">
        <f>SUMIFS(表9.咨询报告!$K$5:$K$10000,表9.咨询报告!$H$5:$H$10000,B153)</f>
        <v>0</v>
      </c>
      <c r="AB153" s="155">
        <f>SUMIFS(表10.标准制订!$K$5:$K$10000,表10.标准制订!$H$5:$H$10000,B153)</f>
        <v>0</v>
      </c>
      <c r="AC153" s="155">
        <f>SUMIFS(表11.其他!$L$5:$L$10000,表11.其他!$I$5:$I$10000,B153)</f>
        <v>0</v>
      </c>
      <c r="AD153" s="167">
        <f t="shared" si="7"/>
        <v>0</v>
      </c>
      <c r="AE153" s="168"/>
    </row>
    <row r="154" ht="20" customHeight="1" spans="1:31">
      <c r="A154" s="155">
        <f>SUBTOTAL(103,$B$7:$B154)</f>
        <v>0</v>
      </c>
      <c r="B154" s="155"/>
      <c r="C154" s="155"/>
      <c r="D154" s="155"/>
      <c r="E154" s="157"/>
      <c r="F154" s="155"/>
      <c r="G154" s="158">
        <f>SUMIFS(表1.科研项目!$K$5:$K$9471,表1.科研项目!$J$5:$J$9471,B154)</f>
        <v>0</v>
      </c>
      <c r="H154" s="158">
        <f>SUMIFS(表2.论文!$J$5:$J$9862,表2.论文!$I$5:$I$9862,B154)</f>
        <v>0</v>
      </c>
      <c r="I154" s="158">
        <f>SUMIFS(表3.知识产权!$J$5:$J$9793,表3.知识产权!$I$5:$I$9793,B154)</f>
        <v>0</v>
      </c>
      <c r="J154" s="158">
        <f>SUMIFS(表4.著作!$K$5:$K$10000,表4.著作!$J$5:$J$10000,B154)</f>
        <v>0</v>
      </c>
      <c r="K154" s="158">
        <f>SUMIFS(表5.科研平台!$J$5:$J$10000,表5.科研平台!$I$5:$I$10000,B154)</f>
        <v>0</v>
      </c>
      <c r="L154" s="158">
        <f>SUMIFS(表6.获奖!$J$5:$J$9952,表6.获奖!$I$5:$I$9952,B154)</f>
        <v>0</v>
      </c>
      <c r="M154" s="158">
        <f>SUMIFS(表7.学术交流!$J$5:$J$9964,表7.学术交流!$I$5:$I$9964,B154)</f>
        <v>0</v>
      </c>
      <c r="N154" s="158">
        <f>SUMIFS(表8.成果转化!$I$5:$I$9994,表8.成果转化!$H$5:$H$9994,B154)</f>
        <v>0</v>
      </c>
      <c r="O154" s="158">
        <f>SUMIFS(表9.咨询报告!$I$5:$I$10000,表9.咨询报告!$H$5:$H$10000,B154)</f>
        <v>0</v>
      </c>
      <c r="P154" s="158">
        <f>SUMIFS(表10.标准制订!$I$5:$I$10000,表10.标准制订!$H$5:$H$10000,B154)</f>
        <v>0</v>
      </c>
      <c r="Q154" s="158">
        <f>SUMIFS(表11.其他!$J$5:$J$10000,表11.其他!$I$5:$I$10000,B154)</f>
        <v>0</v>
      </c>
      <c r="R154" s="162">
        <f t="shared" si="8"/>
        <v>0</v>
      </c>
      <c r="S154" s="155">
        <f>SUMIFS(表1.科研项目!$M$5:$M$9471,表1.科研项目!$J$5:$J$9471,B154)</f>
        <v>0</v>
      </c>
      <c r="T154" s="155">
        <f>SUMIFS(表2.论文!$L$5:$L$9862,表2.论文!$I$5:$I$9862,B154)</f>
        <v>0</v>
      </c>
      <c r="U154" s="155">
        <f>SUMIFS(表3.知识产权!$L$5:$L$9793,表3.知识产权!$I$5:$I$9793,B154)</f>
        <v>0</v>
      </c>
      <c r="V154" s="155">
        <f>SUMIFS(表4.著作!$M$5:$M$10000,表4.著作!$J$5:$J$10000,B154)</f>
        <v>0</v>
      </c>
      <c r="W154" s="155">
        <f>SUMIFS(表5.科研平台!$L$5:$L$10000,表5.科研平台!$I$5:$I$10000,B154)</f>
        <v>0</v>
      </c>
      <c r="X154" s="155">
        <f>SUMIFS(表6.获奖!$L$5:$L$9952,表6.获奖!$I$5:$I$9952,B154)</f>
        <v>0</v>
      </c>
      <c r="Y154" s="155">
        <f>SUMIFS(表7.学术交流!$L$5:$L$9964,表7.学术交流!$I$5:$I$9964,B154)</f>
        <v>0</v>
      </c>
      <c r="Z154" s="155">
        <f>SUMIFS(表8.成果转化!$K$5:$K$9994,表8.成果转化!$H$5:$H$9994,B154)</f>
        <v>0</v>
      </c>
      <c r="AA154" s="155">
        <f>SUMIFS(表9.咨询报告!$K$5:$K$10000,表9.咨询报告!$H$5:$H$10000,B154)</f>
        <v>0</v>
      </c>
      <c r="AB154" s="155">
        <f>SUMIFS(表10.标准制订!$K$5:$K$10000,表10.标准制订!$H$5:$H$10000,B154)</f>
        <v>0</v>
      </c>
      <c r="AC154" s="155">
        <f>SUMIFS(表11.其他!$L$5:$L$10000,表11.其他!$I$5:$I$10000,B154)</f>
        <v>0</v>
      </c>
      <c r="AD154" s="167">
        <f t="shared" si="7"/>
        <v>0</v>
      </c>
      <c r="AE154" s="168"/>
    </row>
    <row r="155" ht="20" customHeight="1" spans="1:31">
      <c r="A155" s="155">
        <f>SUBTOTAL(103,$B$7:$B155)</f>
        <v>0</v>
      </c>
      <c r="B155" s="155"/>
      <c r="C155" s="155"/>
      <c r="D155" s="155"/>
      <c r="E155" s="157"/>
      <c r="F155" s="155"/>
      <c r="G155" s="158">
        <f>SUMIFS(表1.科研项目!$K$5:$K$9471,表1.科研项目!$J$5:$J$9471,B155)</f>
        <v>0</v>
      </c>
      <c r="H155" s="158">
        <f>SUMIFS(表2.论文!$J$5:$J$9862,表2.论文!$I$5:$I$9862,B155)</f>
        <v>0</v>
      </c>
      <c r="I155" s="158">
        <f>SUMIFS(表3.知识产权!$J$5:$J$9793,表3.知识产权!$I$5:$I$9793,B155)</f>
        <v>0</v>
      </c>
      <c r="J155" s="158">
        <f>SUMIFS(表4.著作!$K$5:$K$10000,表4.著作!$J$5:$J$10000,B155)</f>
        <v>0</v>
      </c>
      <c r="K155" s="158">
        <f>SUMIFS(表5.科研平台!$J$5:$J$10000,表5.科研平台!$I$5:$I$10000,B155)</f>
        <v>0</v>
      </c>
      <c r="L155" s="158">
        <f>SUMIFS(表6.获奖!$J$5:$J$9952,表6.获奖!$I$5:$I$9952,B155)</f>
        <v>0</v>
      </c>
      <c r="M155" s="158">
        <f>SUMIFS(表7.学术交流!$J$5:$J$9964,表7.学术交流!$I$5:$I$9964,B155)</f>
        <v>0</v>
      </c>
      <c r="N155" s="158">
        <f>SUMIFS(表8.成果转化!$I$5:$I$9994,表8.成果转化!$H$5:$H$9994,B155)</f>
        <v>0</v>
      </c>
      <c r="O155" s="158">
        <f>SUMIFS(表9.咨询报告!$I$5:$I$10000,表9.咨询报告!$H$5:$H$10000,B155)</f>
        <v>0</v>
      </c>
      <c r="P155" s="158">
        <f>SUMIFS(表10.标准制订!$I$5:$I$10000,表10.标准制订!$H$5:$H$10000,B155)</f>
        <v>0</v>
      </c>
      <c r="Q155" s="158">
        <f>SUMIFS(表11.其他!$J$5:$J$10000,表11.其他!$I$5:$I$10000,B155)</f>
        <v>0</v>
      </c>
      <c r="R155" s="162">
        <f t="shared" si="8"/>
        <v>0</v>
      </c>
      <c r="S155" s="155">
        <f>SUMIFS(表1.科研项目!$M$5:$M$9471,表1.科研项目!$J$5:$J$9471,B155)</f>
        <v>0</v>
      </c>
      <c r="T155" s="155">
        <f>SUMIFS(表2.论文!$L$5:$L$9862,表2.论文!$I$5:$I$9862,B155)</f>
        <v>0</v>
      </c>
      <c r="U155" s="155">
        <f>SUMIFS(表3.知识产权!$L$5:$L$9793,表3.知识产权!$I$5:$I$9793,B155)</f>
        <v>0</v>
      </c>
      <c r="V155" s="155">
        <f>SUMIFS(表4.著作!$M$5:$M$10000,表4.著作!$J$5:$J$10000,B155)</f>
        <v>0</v>
      </c>
      <c r="W155" s="155">
        <f>SUMIFS(表5.科研平台!$L$5:$L$10000,表5.科研平台!$I$5:$I$10000,B155)</f>
        <v>0</v>
      </c>
      <c r="X155" s="155">
        <f>SUMIFS(表6.获奖!$L$5:$L$9952,表6.获奖!$I$5:$I$9952,B155)</f>
        <v>0</v>
      </c>
      <c r="Y155" s="155">
        <f>SUMIFS(表7.学术交流!$L$5:$L$9964,表7.学术交流!$I$5:$I$9964,B155)</f>
        <v>0</v>
      </c>
      <c r="Z155" s="155">
        <f>SUMIFS(表8.成果转化!$K$5:$K$9994,表8.成果转化!$H$5:$H$9994,B155)</f>
        <v>0</v>
      </c>
      <c r="AA155" s="155">
        <f>SUMIFS(表9.咨询报告!$K$5:$K$10000,表9.咨询报告!$H$5:$H$10000,B155)</f>
        <v>0</v>
      </c>
      <c r="AB155" s="155">
        <f>SUMIFS(表10.标准制订!$K$5:$K$10000,表10.标准制订!$H$5:$H$10000,B155)</f>
        <v>0</v>
      </c>
      <c r="AC155" s="155">
        <f>SUMIFS(表11.其他!$L$5:$L$10000,表11.其他!$I$5:$I$10000,B155)</f>
        <v>0</v>
      </c>
      <c r="AD155" s="167">
        <f t="shared" si="7"/>
        <v>0</v>
      </c>
      <c r="AE155" s="168"/>
    </row>
    <row r="156" ht="20" customHeight="1" spans="1:31">
      <c r="A156" s="155">
        <f>SUBTOTAL(103,$B$7:$B156)</f>
        <v>0</v>
      </c>
      <c r="B156" s="155"/>
      <c r="C156" s="155"/>
      <c r="D156" s="155"/>
      <c r="E156" s="157"/>
      <c r="F156" s="155"/>
      <c r="G156" s="158">
        <f>SUMIFS(表1.科研项目!$K$5:$K$9471,表1.科研项目!$J$5:$J$9471,B156)</f>
        <v>0</v>
      </c>
      <c r="H156" s="158">
        <f>SUMIFS(表2.论文!$J$5:$J$9862,表2.论文!$I$5:$I$9862,B156)</f>
        <v>0</v>
      </c>
      <c r="I156" s="158">
        <f>SUMIFS(表3.知识产权!$J$5:$J$9793,表3.知识产权!$I$5:$I$9793,B156)</f>
        <v>0</v>
      </c>
      <c r="J156" s="158">
        <f>SUMIFS(表4.著作!$K$5:$K$10000,表4.著作!$J$5:$J$10000,B156)</f>
        <v>0</v>
      </c>
      <c r="K156" s="158">
        <f>SUMIFS(表5.科研平台!$J$5:$J$10000,表5.科研平台!$I$5:$I$10000,B156)</f>
        <v>0</v>
      </c>
      <c r="L156" s="158">
        <f>SUMIFS(表6.获奖!$J$5:$J$9952,表6.获奖!$I$5:$I$9952,B156)</f>
        <v>0</v>
      </c>
      <c r="M156" s="158">
        <f>SUMIFS(表7.学术交流!$J$5:$J$9964,表7.学术交流!$I$5:$I$9964,B156)</f>
        <v>0</v>
      </c>
      <c r="N156" s="158">
        <f>SUMIFS(表8.成果转化!$I$5:$I$9994,表8.成果转化!$H$5:$H$9994,B156)</f>
        <v>0</v>
      </c>
      <c r="O156" s="158">
        <f>SUMIFS(表9.咨询报告!$I$5:$I$10000,表9.咨询报告!$H$5:$H$10000,B156)</f>
        <v>0</v>
      </c>
      <c r="P156" s="158">
        <f>SUMIFS(表10.标准制订!$I$5:$I$10000,表10.标准制订!$H$5:$H$10000,B156)</f>
        <v>0</v>
      </c>
      <c r="Q156" s="158">
        <f>SUMIFS(表11.其他!$J$5:$J$10000,表11.其他!$I$5:$I$10000,B156)</f>
        <v>0</v>
      </c>
      <c r="R156" s="162">
        <f t="shared" si="8"/>
        <v>0</v>
      </c>
      <c r="S156" s="155">
        <f>SUMIFS(表1.科研项目!$M$5:$M$9471,表1.科研项目!$J$5:$J$9471,B156)</f>
        <v>0</v>
      </c>
      <c r="T156" s="155">
        <f>SUMIFS(表2.论文!$L$5:$L$9862,表2.论文!$I$5:$I$9862,B156)</f>
        <v>0</v>
      </c>
      <c r="U156" s="155">
        <f>SUMIFS(表3.知识产权!$L$5:$L$9793,表3.知识产权!$I$5:$I$9793,B156)</f>
        <v>0</v>
      </c>
      <c r="V156" s="155">
        <f>SUMIFS(表4.著作!$M$5:$M$10000,表4.著作!$J$5:$J$10000,B156)</f>
        <v>0</v>
      </c>
      <c r="W156" s="155">
        <f>SUMIFS(表5.科研平台!$L$5:$L$10000,表5.科研平台!$I$5:$I$10000,B156)</f>
        <v>0</v>
      </c>
      <c r="X156" s="155">
        <f>SUMIFS(表6.获奖!$L$5:$L$9952,表6.获奖!$I$5:$I$9952,B156)</f>
        <v>0</v>
      </c>
      <c r="Y156" s="155">
        <f>SUMIFS(表7.学术交流!$L$5:$L$9964,表7.学术交流!$I$5:$I$9964,B156)</f>
        <v>0</v>
      </c>
      <c r="Z156" s="155">
        <f>SUMIFS(表8.成果转化!$K$5:$K$9994,表8.成果转化!$H$5:$H$9994,B156)</f>
        <v>0</v>
      </c>
      <c r="AA156" s="155">
        <f>SUMIFS(表9.咨询报告!$K$5:$K$10000,表9.咨询报告!$H$5:$H$10000,B156)</f>
        <v>0</v>
      </c>
      <c r="AB156" s="155">
        <f>SUMIFS(表10.标准制订!$K$5:$K$10000,表10.标准制订!$H$5:$H$10000,B156)</f>
        <v>0</v>
      </c>
      <c r="AC156" s="155">
        <f>SUMIFS(表11.其他!$L$5:$L$10000,表11.其他!$I$5:$I$10000,B156)</f>
        <v>0</v>
      </c>
      <c r="AD156" s="167">
        <f t="shared" si="7"/>
        <v>0</v>
      </c>
      <c r="AE156" s="168"/>
    </row>
    <row r="157" ht="20" customHeight="1" spans="1:31">
      <c r="A157" s="155">
        <f>SUBTOTAL(103,$B$7:$B157)</f>
        <v>0</v>
      </c>
      <c r="B157" s="155"/>
      <c r="C157" s="155"/>
      <c r="D157" s="155"/>
      <c r="E157" s="157"/>
      <c r="F157" s="155"/>
      <c r="G157" s="158">
        <f>SUMIFS(表1.科研项目!$K$5:$K$9471,表1.科研项目!$J$5:$J$9471,B157)</f>
        <v>0</v>
      </c>
      <c r="H157" s="158">
        <f>SUMIFS(表2.论文!$J$5:$J$9862,表2.论文!$I$5:$I$9862,B157)</f>
        <v>0</v>
      </c>
      <c r="I157" s="158">
        <f>SUMIFS(表3.知识产权!$J$5:$J$9793,表3.知识产权!$I$5:$I$9793,B157)</f>
        <v>0</v>
      </c>
      <c r="J157" s="158">
        <f>SUMIFS(表4.著作!$K$5:$K$10000,表4.著作!$J$5:$J$10000,B157)</f>
        <v>0</v>
      </c>
      <c r="K157" s="158">
        <f>SUMIFS(表5.科研平台!$J$5:$J$10000,表5.科研平台!$I$5:$I$10000,B157)</f>
        <v>0</v>
      </c>
      <c r="L157" s="158">
        <f>SUMIFS(表6.获奖!$J$5:$J$9952,表6.获奖!$I$5:$I$9952,B157)</f>
        <v>0</v>
      </c>
      <c r="M157" s="158">
        <f>SUMIFS(表7.学术交流!$J$5:$J$9964,表7.学术交流!$I$5:$I$9964,B157)</f>
        <v>0</v>
      </c>
      <c r="N157" s="158">
        <f>SUMIFS(表8.成果转化!$I$5:$I$9994,表8.成果转化!$H$5:$H$9994,B157)</f>
        <v>0</v>
      </c>
      <c r="O157" s="158">
        <f>SUMIFS(表9.咨询报告!$I$5:$I$10000,表9.咨询报告!$H$5:$H$10000,B157)</f>
        <v>0</v>
      </c>
      <c r="P157" s="158">
        <f>SUMIFS(表10.标准制订!$I$5:$I$10000,表10.标准制订!$H$5:$H$10000,B157)</f>
        <v>0</v>
      </c>
      <c r="Q157" s="158">
        <f>SUMIFS(表11.其他!$J$5:$J$10000,表11.其他!$I$5:$I$10000,B157)</f>
        <v>0</v>
      </c>
      <c r="R157" s="162">
        <f t="shared" si="8"/>
        <v>0</v>
      </c>
      <c r="S157" s="155">
        <f>SUMIFS(表1.科研项目!$M$5:$M$9471,表1.科研项目!$J$5:$J$9471,B157)</f>
        <v>0</v>
      </c>
      <c r="T157" s="155">
        <f>SUMIFS(表2.论文!$L$5:$L$9862,表2.论文!$I$5:$I$9862,B157)</f>
        <v>0</v>
      </c>
      <c r="U157" s="155">
        <f>SUMIFS(表3.知识产权!$L$5:$L$9793,表3.知识产权!$I$5:$I$9793,B157)</f>
        <v>0</v>
      </c>
      <c r="V157" s="155">
        <f>SUMIFS(表4.著作!$M$5:$M$10000,表4.著作!$J$5:$J$10000,B157)</f>
        <v>0</v>
      </c>
      <c r="W157" s="155">
        <f>SUMIFS(表5.科研平台!$L$5:$L$10000,表5.科研平台!$I$5:$I$10000,B157)</f>
        <v>0</v>
      </c>
      <c r="X157" s="155">
        <f>SUMIFS(表6.获奖!$L$5:$L$9952,表6.获奖!$I$5:$I$9952,B157)</f>
        <v>0</v>
      </c>
      <c r="Y157" s="155">
        <f>SUMIFS(表7.学术交流!$L$5:$L$9964,表7.学术交流!$I$5:$I$9964,B157)</f>
        <v>0</v>
      </c>
      <c r="Z157" s="155">
        <f>SUMIFS(表8.成果转化!$K$5:$K$9994,表8.成果转化!$H$5:$H$9994,B157)</f>
        <v>0</v>
      </c>
      <c r="AA157" s="155">
        <f>SUMIFS(表9.咨询报告!$K$5:$K$10000,表9.咨询报告!$H$5:$H$10000,B157)</f>
        <v>0</v>
      </c>
      <c r="AB157" s="155">
        <f>SUMIFS(表10.标准制订!$K$5:$K$10000,表10.标准制订!$H$5:$H$10000,B157)</f>
        <v>0</v>
      </c>
      <c r="AC157" s="155">
        <f>SUMIFS(表11.其他!$L$5:$L$10000,表11.其他!$I$5:$I$10000,B157)</f>
        <v>0</v>
      </c>
      <c r="AD157" s="167">
        <f t="shared" si="7"/>
        <v>0</v>
      </c>
      <c r="AE157" s="168"/>
    </row>
    <row r="158" ht="20" customHeight="1" spans="1:31">
      <c r="A158" s="155">
        <f>SUBTOTAL(103,$B$7:$B158)</f>
        <v>0</v>
      </c>
      <c r="B158" s="155"/>
      <c r="C158" s="155"/>
      <c r="D158" s="155"/>
      <c r="E158" s="157"/>
      <c r="F158" s="155"/>
      <c r="G158" s="158">
        <f>SUMIFS(表1.科研项目!$K$5:$K$9471,表1.科研项目!$J$5:$J$9471,B158)</f>
        <v>0</v>
      </c>
      <c r="H158" s="158">
        <f>SUMIFS(表2.论文!$J$5:$J$9862,表2.论文!$I$5:$I$9862,B158)</f>
        <v>0</v>
      </c>
      <c r="I158" s="158">
        <f>SUMIFS(表3.知识产权!$J$5:$J$9793,表3.知识产权!$I$5:$I$9793,B158)</f>
        <v>0</v>
      </c>
      <c r="J158" s="158">
        <f>SUMIFS(表4.著作!$K$5:$K$10000,表4.著作!$J$5:$J$10000,B158)</f>
        <v>0</v>
      </c>
      <c r="K158" s="158">
        <f>SUMIFS(表5.科研平台!$J$5:$J$10000,表5.科研平台!$I$5:$I$10000,B158)</f>
        <v>0</v>
      </c>
      <c r="L158" s="158">
        <f>SUMIFS(表6.获奖!$J$5:$J$9952,表6.获奖!$I$5:$I$9952,B158)</f>
        <v>0</v>
      </c>
      <c r="M158" s="158">
        <f>SUMIFS(表7.学术交流!$J$5:$J$9964,表7.学术交流!$I$5:$I$9964,B158)</f>
        <v>0</v>
      </c>
      <c r="N158" s="158">
        <f>SUMIFS(表8.成果转化!$I$5:$I$9994,表8.成果转化!$H$5:$H$9994,B158)</f>
        <v>0</v>
      </c>
      <c r="O158" s="158">
        <f>SUMIFS(表9.咨询报告!$I$5:$I$10000,表9.咨询报告!$H$5:$H$10000,B158)</f>
        <v>0</v>
      </c>
      <c r="P158" s="158">
        <f>SUMIFS(表10.标准制订!$I$5:$I$10000,表10.标准制订!$H$5:$H$10000,B158)</f>
        <v>0</v>
      </c>
      <c r="Q158" s="158">
        <f>SUMIFS(表11.其他!$J$5:$J$10000,表11.其他!$I$5:$I$10000,B158)</f>
        <v>0</v>
      </c>
      <c r="R158" s="162">
        <f t="shared" si="8"/>
        <v>0</v>
      </c>
      <c r="S158" s="155">
        <f>SUMIFS(表1.科研项目!$M$5:$M$9471,表1.科研项目!$J$5:$J$9471,B158)</f>
        <v>0</v>
      </c>
      <c r="T158" s="155">
        <f>SUMIFS(表2.论文!$L$5:$L$9862,表2.论文!$I$5:$I$9862,B158)</f>
        <v>0</v>
      </c>
      <c r="U158" s="155">
        <f>SUMIFS(表3.知识产权!$L$5:$L$9793,表3.知识产权!$I$5:$I$9793,B158)</f>
        <v>0</v>
      </c>
      <c r="V158" s="155">
        <f>SUMIFS(表4.著作!$M$5:$M$10000,表4.著作!$J$5:$J$10000,B158)</f>
        <v>0</v>
      </c>
      <c r="W158" s="155">
        <f>SUMIFS(表5.科研平台!$L$5:$L$10000,表5.科研平台!$I$5:$I$10000,B158)</f>
        <v>0</v>
      </c>
      <c r="X158" s="155">
        <f>SUMIFS(表6.获奖!$L$5:$L$9952,表6.获奖!$I$5:$I$9952,B158)</f>
        <v>0</v>
      </c>
      <c r="Y158" s="155">
        <f>SUMIFS(表7.学术交流!$L$5:$L$9964,表7.学术交流!$I$5:$I$9964,B158)</f>
        <v>0</v>
      </c>
      <c r="Z158" s="155">
        <f>SUMIFS(表8.成果转化!$K$5:$K$9994,表8.成果转化!$H$5:$H$9994,B158)</f>
        <v>0</v>
      </c>
      <c r="AA158" s="155">
        <f>SUMIFS(表9.咨询报告!$K$5:$K$10000,表9.咨询报告!$H$5:$H$10000,B158)</f>
        <v>0</v>
      </c>
      <c r="AB158" s="155">
        <f>SUMIFS(表10.标准制订!$K$5:$K$10000,表10.标准制订!$H$5:$H$10000,B158)</f>
        <v>0</v>
      </c>
      <c r="AC158" s="155">
        <f>SUMIFS(表11.其他!$L$5:$L$10000,表11.其他!$I$5:$I$10000,B158)</f>
        <v>0</v>
      </c>
      <c r="AD158" s="167">
        <f t="shared" si="7"/>
        <v>0</v>
      </c>
      <c r="AE158" s="168"/>
    </row>
    <row r="159" ht="20" customHeight="1" spans="1:31">
      <c r="A159" s="155">
        <f>SUBTOTAL(103,$B$7:$B159)</f>
        <v>0</v>
      </c>
      <c r="B159" s="155"/>
      <c r="C159" s="155"/>
      <c r="D159" s="155"/>
      <c r="E159" s="157"/>
      <c r="F159" s="155"/>
      <c r="G159" s="158">
        <f>SUMIFS(表1.科研项目!$K$5:$K$9471,表1.科研项目!$J$5:$J$9471,B159)</f>
        <v>0</v>
      </c>
      <c r="H159" s="158">
        <f>SUMIFS(表2.论文!$J$5:$J$9862,表2.论文!$I$5:$I$9862,B159)</f>
        <v>0</v>
      </c>
      <c r="I159" s="158">
        <f>SUMIFS(表3.知识产权!$J$5:$J$9793,表3.知识产权!$I$5:$I$9793,B159)</f>
        <v>0</v>
      </c>
      <c r="J159" s="158">
        <f>SUMIFS(表4.著作!$K$5:$K$10000,表4.著作!$J$5:$J$10000,B159)</f>
        <v>0</v>
      </c>
      <c r="K159" s="158">
        <f>SUMIFS(表5.科研平台!$J$5:$J$10000,表5.科研平台!$I$5:$I$10000,B159)</f>
        <v>0</v>
      </c>
      <c r="L159" s="158">
        <f>SUMIFS(表6.获奖!$J$5:$J$9952,表6.获奖!$I$5:$I$9952,B159)</f>
        <v>0</v>
      </c>
      <c r="M159" s="158">
        <f>SUMIFS(表7.学术交流!$J$5:$J$9964,表7.学术交流!$I$5:$I$9964,B159)</f>
        <v>0</v>
      </c>
      <c r="N159" s="158">
        <f>SUMIFS(表8.成果转化!$I$5:$I$9994,表8.成果转化!$H$5:$H$9994,B159)</f>
        <v>0</v>
      </c>
      <c r="O159" s="158">
        <f>SUMIFS(表9.咨询报告!$I$5:$I$10000,表9.咨询报告!$H$5:$H$10000,B159)</f>
        <v>0</v>
      </c>
      <c r="P159" s="158">
        <f>SUMIFS(表10.标准制订!$I$5:$I$10000,表10.标准制订!$H$5:$H$10000,B159)</f>
        <v>0</v>
      </c>
      <c r="Q159" s="158">
        <f>SUMIFS(表11.其他!$J$5:$J$10000,表11.其他!$I$5:$I$10000,B159)</f>
        <v>0</v>
      </c>
      <c r="R159" s="162">
        <f t="shared" si="8"/>
        <v>0</v>
      </c>
      <c r="S159" s="155">
        <f>SUMIFS(表1.科研项目!$M$5:$M$9471,表1.科研项目!$J$5:$J$9471,B159)</f>
        <v>0</v>
      </c>
      <c r="T159" s="155">
        <f>SUMIFS(表2.论文!$L$5:$L$9862,表2.论文!$I$5:$I$9862,B159)</f>
        <v>0</v>
      </c>
      <c r="U159" s="155">
        <f>SUMIFS(表3.知识产权!$L$5:$L$9793,表3.知识产权!$I$5:$I$9793,B159)</f>
        <v>0</v>
      </c>
      <c r="V159" s="155">
        <f>SUMIFS(表4.著作!$M$5:$M$10000,表4.著作!$J$5:$J$10000,B159)</f>
        <v>0</v>
      </c>
      <c r="W159" s="155">
        <f>SUMIFS(表5.科研平台!$L$5:$L$10000,表5.科研平台!$I$5:$I$10000,B159)</f>
        <v>0</v>
      </c>
      <c r="X159" s="155">
        <f>SUMIFS(表6.获奖!$L$5:$L$9952,表6.获奖!$I$5:$I$9952,B159)</f>
        <v>0</v>
      </c>
      <c r="Y159" s="155">
        <f>SUMIFS(表7.学术交流!$L$5:$L$9964,表7.学术交流!$I$5:$I$9964,B159)</f>
        <v>0</v>
      </c>
      <c r="Z159" s="155">
        <f>SUMIFS(表8.成果转化!$K$5:$K$9994,表8.成果转化!$H$5:$H$9994,B159)</f>
        <v>0</v>
      </c>
      <c r="AA159" s="155">
        <f>SUMIFS(表9.咨询报告!$K$5:$K$10000,表9.咨询报告!$H$5:$H$10000,B159)</f>
        <v>0</v>
      </c>
      <c r="AB159" s="155">
        <f>SUMIFS(表10.标准制订!$K$5:$K$10000,表10.标准制订!$H$5:$H$10000,B159)</f>
        <v>0</v>
      </c>
      <c r="AC159" s="155">
        <f>SUMIFS(表11.其他!$L$5:$L$10000,表11.其他!$I$5:$I$10000,B159)</f>
        <v>0</v>
      </c>
      <c r="AD159" s="167">
        <f t="shared" si="7"/>
        <v>0</v>
      </c>
      <c r="AE159" s="168"/>
    </row>
    <row r="160" ht="20" customHeight="1" spans="1:31">
      <c r="A160" s="155">
        <f>SUBTOTAL(103,$B$7:$B160)</f>
        <v>0</v>
      </c>
      <c r="B160" s="155"/>
      <c r="C160" s="155"/>
      <c r="D160" s="155"/>
      <c r="E160" s="157"/>
      <c r="F160" s="155"/>
      <c r="G160" s="158">
        <f>SUMIFS(表1.科研项目!$K$5:$K$9471,表1.科研项目!$J$5:$J$9471,B160)</f>
        <v>0</v>
      </c>
      <c r="H160" s="158">
        <f>SUMIFS(表2.论文!$J$5:$J$9862,表2.论文!$I$5:$I$9862,B160)</f>
        <v>0</v>
      </c>
      <c r="I160" s="158">
        <f>SUMIFS(表3.知识产权!$J$5:$J$9793,表3.知识产权!$I$5:$I$9793,B160)</f>
        <v>0</v>
      </c>
      <c r="J160" s="158">
        <f>SUMIFS(表4.著作!$K$5:$K$10000,表4.著作!$J$5:$J$10000,B160)</f>
        <v>0</v>
      </c>
      <c r="K160" s="158">
        <f>SUMIFS(表5.科研平台!$J$5:$J$10000,表5.科研平台!$I$5:$I$10000,B160)</f>
        <v>0</v>
      </c>
      <c r="L160" s="158">
        <f>SUMIFS(表6.获奖!$J$5:$J$9952,表6.获奖!$I$5:$I$9952,B160)</f>
        <v>0</v>
      </c>
      <c r="M160" s="158">
        <f>SUMIFS(表7.学术交流!$J$5:$J$9964,表7.学术交流!$I$5:$I$9964,B160)</f>
        <v>0</v>
      </c>
      <c r="N160" s="158">
        <f>SUMIFS(表8.成果转化!$I$5:$I$9994,表8.成果转化!$H$5:$H$9994,B160)</f>
        <v>0</v>
      </c>
      <c r="O160" s="158">
        <f>SUMIFS(表9.咨询报告!$I$5:$I$10000,表9.咨询报告!$H$5:$H$10000,B160)</f>
        <v>0</v>
      </c>
      <c r="P160" s="158">
        <f>SUMIFS(表10.标准制订!$I$5:$I$10000,表10.标准制订!$H$5:$H$10000,B160)</f>
        <v>0</v>
      </c>
      <c r="Q160" s="158">
        <f>SUMIFS(表11.其他!$J$5:$J$10000,表11.其他!$I$5:$I$10000,B160)</f>
        <v>0</v>
      </c>
      <c r="R160" s="162">
        <f t="shared" si="8"/>
        <v>0</v>
      </c>
      <c r="S160" s="155">
        <f>SUMIFS(表1.科研项目!$M$5:$M$9471,表1.科研项目!$J$5:$J$9471,B160)</f>
        <v>0</v>
      </c>
      <c r="T160" s="155">
        <f>SUMIFS(表2.论文!$L$5:$L$9862,表2.论文!$I$5:$I$9862,B160)</f>
        <v>0</v>
      </c>
      <c r="U160" s="155">
        <f>SUMIFS(表3.知识产权!$L$5:$L$9793,表3.知识产权!$I$5:$I$9793,B160)</f>
        <v>0</v>
      </c>
      <c r="V160" s="155">
        <f>SUMIFS(表4.著作!$M$5:$M$10000,表4.著作!$J$5:$J$10000,B160)</f>
        <v>0</v>
      </c>
      <c r="W160" s="155">
        <f>SUMIFS(表5.科研平台!$L$5:$L$10000,表5.科研平台!$I$5:$I$10000,B160)</f>
        <v>0</v>
      </c>
      <c r="X160" s="155">
        <f>SUMIFS(表6.获奖!$L$5:$L$9952,表6.获奖!$I$5:$I$9952,B160)</f>
        <v>0</v>
      </c>
      <c r="Y160" s="155">
        <f>SUMIFS(表7.学术交流!$L$5:$L$9964,表7.学术交流!$I$5:$I$9964,B160)</f>
        <v>0</v>
      </c>
      <c r="Z160" s="155">
        <f>SUMIFS(表8.成果转化!$K$5:$K$9994,表8.成果转化!$H$5:$H$9994,B160)</f>
        <v>0</v>
      </c>
      <c r="AA160" s="155">
        <f>SUMIFS(表9.咨询报告!$K$5:$K$10000,表9.咨询报告!$H$5:$H$10000,B160)</f>
        <v>0</v>
      </c>
      <c r="AB160" s="155">
        <f>SUMIFS(表10.标准制订!$K$5:$K$10000,表10.标准制订!$H$5:$H$10000,B160)</f>
        <v>0</v>
      </c>
      <c r="AC160" s="155">
        <f>SUMIFS(表11.其他!$L$5:$L$10000,表11.其他!$I$5:$I$10000,B160)</f>
        <v>0</v>
      </c>
      <c r="AD160" s="167">
        <f t="shared" si="7"/>
        <v>0</v>
      </c>
      <c r="AE160" s="168"/>
    </row>
    <row r="161" ht="20" customHeight="1" spans="1:31">
      <c r="A161" s="155">
        <f>SUBTOTAL(103,$B$7:$B161)</f>
        <v>0</v>
      </c>
      <c r="B161" s="155"/>
      <c r="C161" s="155"/>
      <c r="D161" s="155"/>
      <c r="E161" s="157"/>
      <c r="F161" s="155"/>
      <c r="G161" s="158">
        <f>SUMIFS(表1.科研项目!$K$5:$K$9471,表1.科研项目!$J$5:$J$9471,B161)</f>
        <v>0</v>
      </c>
      <c r="H161" s="158">
        <f>SUMIFS(表2.论文!$J$5:$J$9862,表2.论文!$I$5:$I$9862,B161)</f>
        <v>0</v>
      </c>
      <c r="I161" s="158">
        <f>SUMIFS(表3.知识产权!$J$5:$J$9793,表3.知识产权!$I$5:$I$9793,B161)</f>
        <v>0</v>
      </c>
      <c r="J161" s="158">
        <f>SUMIFS(表4.著作!$K$5:$K$10000,表4.著作!$J$5:$J$10000,B161)</f>
        <v>0</v>
      </c>
      <c r="K161" s="158">
        <f>SUMIFS(表5.科研平台!$J$5:$J$10000,表5.科研平台!$I$5:$I$10000,B161)</f>
        <v>0</v>
      </c>
      <c r="L161" s="158">
        <f>SUMIFS(表6.获奖!$J$5:$J$9952,表6.获奖!$I$5:$I$9952,B161)</f>
        <v>0</v>
      </c>
      <c r="M161" s="158">
        <f>SUMIFS(表7.学术交流!$J$5:$J$9964,表7.学术交流!$I$5:$I$9964,B161)</f>
        <v>0</v>
      </c>
      <c r="N161" s="158">
        <f>SUMIFS(表8.成果转化!$I$5:$I$9994,表8.成果转化!$H$5:$H$9994,B161)</f>
        <v>0</v>
      </c>
      <c r="O161" s="158">
        <f>SUMIFS(表9.咨询报告!$I$5:$I$10000,表9.咨询报告!$H$5:$H$10000,B161)</f>
        <v>0</v>
      </c>
      <c r="P161" s="158">
        <f>SUMIFS(表10.标准制订!$I$5:$I$10000,表10.标准制订!$H$5:$H$10000,B161)</f>
        <v>0</v>
      </c>
      <c r="Q161" s="158">
        <f>SUMIFS(表11.其他!$J$5:$J$10000,表11.其他!$I$5:$I$10000,B161)</f>
        <v>0</v>
      </c>
      <c r="R161" s="162">
        <f t="shared" si="8"/>
        <v>0</v>
      </c>
      <c r="S161" s="155">
        <f>SUMIFS(表1.科研项目!$M$5:$M$9471,表1.科研项目!$J$5:$J$9471,B161)</f>
        <v>0</v>
      </c>
      <c r="T161" s="155">
        <f>SUMIFS(表2.论文!$L$5:$L$9862,表2.论文!$I$5:$I$9862,B161)</f>
        <v>0</v>
      </c>
      <c r="U161" s="155">
        <f>SUMIFS(表3.知识产权!$L$5:$L$9793,表3.知识产权!$I$5:$I$9793,B161)</f>
        <v>0</v>
      </c>
      <c r="V161" s="155">
        <f>SUMIFS(表4.著作!$M$5:$M$10000,表4.著作!$J$5:$J$10000,B161)</f>
        <v>0</v>
      </c>
      <c r="W161" s="155">
        <f>SUMIFS(表5.科研平台!$L$5:$L$10000,表5.科研平台!$I$5:$I$10000,B161)</f>
        <v>0</v>
      </c>
      <c r="X161" s="155">
        <f>SUMIFS(表6.获奖!$L$5:$L$9952,表6.获奖!$I$5:$I$9952,B161)</f>
        <v>0</v>
      </c>
      <c r="Y161" s="155">
        <f>SUMIFS(表7.学术交流!$L$5:$L$9964,表7.学术交流!$I$5:$I$9964,B161)</f>
        <v>0</v>
      </c>
      <c r="Z161" s="155">
        <f>SUMIFS(表8.成果转化!$K$5:$K$9994,表8.成果转化!$H$5:$H$9994,B161)</f>
        <v>0</v>
      </c>
      <c r="AA161" s="155">
        <f>SUMIFS(表9.咨询报告!$K$5:$K$10000,表9.咨询报告!$H$5:$H$10000,B161)</f>
        <v>0</v>
      </c>
      <c r="AB161" s="155">
        <f>SUMIFS(表10.标准制订!$K$5:$K$10000,表10.标准制订!$H$5:$H$10000,B161)</f>
        <v>0</v>
      </c>
      <c r="AC161" s="155">
        <f>SUMIFS(表11.其他!$L$5:$L$10000,表11.其他!$I$5:$I$10000,B161)</f>
        <v>0</v>
      </c>
      <c r="AD161" s="167">
        <f t="shared" si="7"/>
        <v>0</v>
      </c>
      <c r="AE161" s="168"/>
    </row>
    <row r="162" ht="20" customHeight="1" spans="1:31">
      <c r="A162" s="155">
        <f>SUBTOTAL(103,$B$7:$B162)</f>
        <v>0</v>
      </c>
      <c r="B162" s="155"/>
      <c r="C162" s="155"/>
      <c r="D162" s="155"/>
      <c r="E162" s="157"/>
      <c r="F162" s="155"/>
      <c r="G162" s="158">
        <f>SUMIFS(表1.科研项目!$K$5:$K$9471,表1.科研项目!$J$5:$J$9471,B162)</f>
        <v>0</v>
      </c>
      <c r="H162" s="158">
        <f>SUMIFS(表2.论文!$J$5:$J$9862,表2.论文!$I$5:$I$9862,B162)</f>
        <v>0</v>
      </c>
      <c r="I162" s="158">
        <f>SUMIFS(表3.知识产权!$J$5:$J$9793,表3.知识产权!$I$5:$I$9793,B162)</f>
        <v>0</v>
      </c>
      <c r="J162" s="158">
        <f>SUMIFS(表4.著作!$K$5:$K$10000,表4.著作!$J$5:$J$10000,B162)</f>
        <v>0</v>
      </c>
      <c r="K162" s="158">
        <f>SUMIFS(表5.科研平台!$J$5:$J$10000,表5.科研平台!$I$5:$I$10000,B162)</f>
        <v>0</v>
      </c>
      <c r="L162" s="158">
        <f>SUMIFS(表6.获奖!$J$5:$J$9952,表6.获奖!$I$5:$I$9952,B162)</f>
        <v>0</v>
      </c>
      <c r="M162" s="158">
        <f>SUMIFS(表7.学术交流!$J$5:$J$9964,表7.学术交流!$I$5:$I$9964,B162)</f>
        <v>0</v>
      </c>
      <c r="N162" s="158">
        <f>SUMIFS(表8.成果转化!$I$5:$I$9994,表8.成果转化!$H$5:$H$9994,B162)</f>
        <v>0</v>
      </c>
      <c r="O162" s="158">
        <f>SUMIFS(表9.咨询报告!$I$5:$I$10000,表9.咨询报告!$H$5:$H$10000,B162)</f>
        <v>0</v>
      </c>
      <c r="P162" s="158">
        <f>SUMIFS(表10.标准制订!$I$5:$I$10000,表10.标准制订!$H$5:$H$10000,B162)</f>
        <v>0</v>
      </c>
      <c r="Q162" s="158">
        <f>SUMIFS(表11.其他!$J$5:$J$10000,表11.其他!$I$5:$I$10000,B162)</f>
        <v>0</v>
      </c>
      <c r="R162" s="162">
        <f t="shared" si="8"/>
        <v>0</v>
      </c>
      <c r="S162" s="155">
        <f>SUMIFS(表1.科研项目!$M$5:$M$9471,表1.科研项目!$J$5:$J$9471,B162)</f>
        <v>0</v>
      </c>
      <c r="T162" s="155">
        <f>SUMIFS(表2.论文!$L$5:$L$9862,表2.论文!$I$5:$I$9862,B162)</f>
        <v>0</v>
      </c>
      <c r="U162" s="155">
        <f>SUMIFS(表3.知识产权!$L$5:$L$9793,表3.知识产权!$I$5:$I$9793,B162)</f>
        <v>0</v>
      </c>
      <c r="V162" s="155">
        <f>SUMIFS(表4.著作!$M$5:$M$10000,表4.著作!$J$5:$J$10000,B162)</f>
        <v>0</v>
      </c>
      <c r="W162" s="155">
        <f>SUMIFS(表5.科研平台!$L$5:$L$10000,表5.科研平台!$I$5:$I$10000,B162)</f>
        <v>0</v>
      </c>
      <c r="X162" s="155">
        <f>SUMIFS(表6.获奖!$L$5:$L$9952,表6.获奖!$I$5:$I$9952,B162)</f>
        <v>0</v>
      </c>
      <c r="Y162" s="155">
        <f>SUMIFS(表7.学术交流!$L$5:$L$9964,表7.学术交流!$I$5:$I$9964,B162)</f>
        <v>0</v>
      </c>
      <c r="Z162" s="155">
        <f>SUMIFS(表8.成果转化!$K$5:$K$9994,表8.成果转化!$H$5:$H$9994,B162)</f>
        <v>0</v>
      </c>
      <c r="AA162" s="155">
        <f>SUMIFS(表9.咨询报告!$K$5:$K$10000,表9.咨询报告!$H$5:$H$10000,B162)</f>
        <v>0</v>
      </c>
      <c r="AB162" s="155">
        <f>SUMIFS(表10.标准制订!$K$5:$K$10000,表10.标准制订!$H$5:$H$10000,B162)</f>
        <v>0</v>
      </c>
      <c r="AC162" s="155">
        <f>SUMIFS(表11.其他!$L$5:$L$10000,表11.其他!$I$5:$I$10000,B162)</f>
        <v>0</v>
      </c>
      <c r="AD162" s="167">
        <f t="shared" si="7"/>
        <v>0</v>
      </c>
      <c r="AE162" s="168"/>
    </row>
    <row r="163" ht="20" customHeight="1" spans="1:31">
      <c r="A163" s="155">
        <f>SUBTOTAL(103,$B$7:$B163)</f>
        <v>0</v>
      </c>
      <c r="B163" s="155"/>
      <c r="C163" s="155"/>
      <c r="D163" s="155"/>
      <c r="E163" s="157"/>
      <c r="F163" s="155"/>
      <c r="G163" s="158">
        <f>SUMIFS(表1.科研项目!$K$5:$K$9471,表1.科研项目!$J$5:$J$9471,B163)</f>
        <v>0</v>
      </c>
      <c r="H163" s="158">
        <f>SUMIFS(表2.论文!$J$5:$J$9862,表2.论文!$I$5:$I$9862,B163)</f>
        <v>0</v>
      </c>
      <c r="I163" s="158">
        <f>SUMIFS(表3.知识产权!$J$5:$J$9793,表3.知识产权!$I$5:$I$9793,B163)</f>
        <v>0</v>
      </c>
      <c r="J163" s="158">
        <f>SUMIFS(表4.著作!$K$5:$K$10000,表4.著作!$J$5:$J$10000,B163)</f>
        <v>0</v>
      </c>
      <c r="K163" s="158">
        <f>SUMIFS(表5.科研平台!$J$5:$J$10000,表5.科研平台!$I$5:$I$10000,B163)</f>
        <v>0</v>
      </c>
      <c r="L163" s="158">
        <f>SUMIFS(表6.获奖!$J$5:$J$9952,表6.获奖!$I$5:$I$9952,B163)</f>
        <v>0</v>
      </c>
      <c r="M163" s="158">
        <f>SUMIFS(表7.学术交流!$J$5:$J$9964,表7.学术交流!$I$5:$I$9964,B163)</f>
        <v>0</v>
      </c>
      <c r="N163" s="158">
        <f>SUMIFS(表8.成果转化!$I$5:$I$9994,表8.成果转化!$H$5:$H$9994,B163)</f>
        <v>0</v>
      </c>
      <c r="O163" s="158">
        <f>SUMIFS(表9.咨询报告!$I$5:$I$10000,表9.咨询报告!$H$5:$H$10000,B163)</f>
        <v>0</v>
      </c>
      <c r="P163" s="158">
        <f>SUMIFS(表10.标准制订!$I$5:$I$10000,表10.标准制订!$H$5:$H$10000,B163)</f>
        <v>0</v>
      </c>
      <c r="Q163" s="158">
        <f>SUMIFS(表11.其他!$J$5:$J$10000,表11.其他!$I$5:$I$10000,B163)</f>
        <v>0</v>
      </c>
      <c r="R163" s="162">
        <f t="shared" si="8"/>
        <v>0</v>
      </c>
      <c r="S163" s="155">
        <f>SUMIFS(表1.科研项目!$M$5:$M$9471,表1.科研项目!$J$5:$J$9471,B163)</f>
        <v>0</v>
      </c>
      <c r="T163" s="155">
        <f>SUMIFS(表2.论文!$L$5:$L$9862,表2.论文!$I$5:$I$9862,B163)</f>
        <v>0</v>
      </c>
      <c r="U163" s="155">
        <f>SUMIFS(表3.知识产权!$L$5:$L$9793,表3.知识产权!$I$5:$I$9793,B163)</f>
        <v>0</v>
      </c>
      <c r="V163" s="155">
        <f>SUMIFS(表4.著作!$M$5:$M$10000,表4.著作!$J$5:$J$10000,B163)</f>
        <v>0</v>
      </c>
      <c r="W163" s="155">
        <f>SUMIFS(表5.科研平台!$L$5:$L$10000,表5.科研平台!$I$5:$I$10000,B163)</f>
        <v>0</v>
      </c>
      <c r="X163" s="155">
        <f>SUMIFS(表6.获奖!$L$5:$L$9952,表6.获奖!$I$5:$I$9952,B163)</f>
        <v>0</v>
      </c>
      <c r="Y163" s="155">
        <f>SUMIFS(表7.学术交流!$L$5:$L$9964,表7.学术交流!$I$5:$I$9964,B163)</f>
        <v>0</v>
      </c>
      <c r="Z163" s="155">
        <f>SUMIFS(表8.成果转化!$K$5:$K$9994,表8.成果转化!$H$5:$H$9994,B163)</f>
        <v>0</v>
      </c>
      <c r="AA163" s="155">
        <f>SUMIFS(表9.咨询报告!$K$5:$K$10000,表9.咨询报告!$H$5:$H$10000,B163)</f>
        <v>0</v>
      </c>
      <c r="AB163" s="155">
        <f>SUMIFS(表10.标准制订!$K$5:$K$10000,表10.标准制订!$H$5:$H$10000,B163)</f>
        <v>0</v>
      </c>
      <c r="AC163" s="155">
        <f>SUMIFS(表11.其他!$L$5:$L$10000,表11.其他!$I$5:$I$10000,B163)</f>
        <v>0</v>
      </c>
      <c r="AD163" s="167">
        <f t="shared" si="7"/>
        <v>0</v>
      </c>
      <c r="AE163" s="168"/>
    </row>
    <row r="164" ht="20" customHeight="1" spans="1:31">
      <c r="A164" s="155">
        <f>SUBTOTAL(103,$B$7:$B164)</f>
        <v>0</v>
      </c>
      <c r="B164" s="155"/>
      <c r="C164" s="155"/>
      <c r="D164" s="155"/>
      <c r="E164" s="157"/>
      <c r="F164" s="155"/>
      <c r="G164" s="158">
        <f>SUMIFS(表1.科研项目!$K$5:$K$9471,表1.科研项目!$J$5:$J$9471,B164)</f>
        <v>0</v>
      </c>
      <c r="H164" s="158">
        <f>SUMIFS(表2.论文!$J$5:$J$9862,表2.论文!$I$5:$I$9862,B164)</f>
        <v>0</v>
      </c>
      <c r="I164" s="158">
        <f>SUMIFS(表3.知识产权!$J$5:$J$9793,表3.知识产权!$I$5:$I$9793,B164)</f>
        <v>0</v>
      </c>
      <c r="J164" s="158">
        <f>SUMIFS(表4.著作!$K$5:$K$10000,表4.著作!$J$5:$J$10000,B164)</f>
        <v>0</v>
      </c>
      <c r="K164" s="158">
        <f>SUMIFS(表5.科研平台!$J$5:$J$10000,表5.科研平台!$I$5:$I$10000,B164)</f>
        <v>0</v>
      </c>
      <c r="L164" s="158">
        <f>SUMIFS(表6.获奖!$J$5:$J$9952,表6.获奖!$I$5:$I$9952,B164)</f>
        <v>0</v>
      </c>
      <c r="M164" s="158">
        <f>SUMIFS(表7.学术交流!$J$5:$J$9964,表7.学术交流!$I$5:$I$9964,B164)</f>
        <v>0</v>
      </c>
      <c r="N164" s="158">
        <f>SUMIFS(表8.成果转化!$I$5:$I$9994,表8.成果转化!$H$5:$H$9994,B164)</f>
        <v>0</v>
      </c>
      <c r="O164" s="158">
        <f>SUMIFS(表9.咨询报告!$I$5:$I$10000,表9.咨询报告!$H$5:$H$10000,B164)</f>
        <v>0</v>
      </c>
      <c r="P164" s="158">
        <f>SUMIFS(表10.标准制订!$I$5:$I$10000,表10.标准制订!$H$5:$H$10000,B164)</f>
        <v>0</v>
      </c>
      <c r="Q164" s="158">
        <f>SUMIFS(表11.其他!$J$5:$J$10000,表11.其他!$I$5:$I$10000,B164)</f>
        <v>0</v>
      </c>
      <c r="R164" s="162">
        <f t="shared" si="8"/>
        <v>0</v>
      </c>
      <c r="S164" s="155">
        <f>SUMIFS(表1.科研项目!$M$5:$M$9471,表1.科研项目!$J$5:$J$9471,B164)</f>
        <v>0</v>
      </c>
      <c r="T164" s="155">
        <f>SUMIFS(表2.论文!$L$5:$L$9862,表2.论文!$I$5:$I$9862,B164)</f>
        <v>0</v>
      </c>
      <c r="U164" s="155">
        <f>SUMIFS(表3.知识产权!$L$5:$L$9793,表3.知识产权!$I$5:$I$9793,B164)</f>
        <v>0</v>
      </c>
      <c r="V164" s="155">
        <f>SUMIFS(表4.著作!$M$5:$M$10000,表4.著作!$J$5:$J$10000,B164)</f>
        <v>0</v>
      </c>
      <c r="W164" s="155">
        <f>SUMIFS(表5.科研平台!$L$5:$L$10000,表5.科研平台!$I$5:$I$10000,B164)</f>
        <v>0</v>
      </c>
      <c r="X164" s="155">
        <f>SUMIFS(表6.获奖!$L$5:$L$9952,表6.获奖!$I$5:$I$9952,B164)</f>
        <v>0</v>
      </c>
      <c r="Y164" s="155">
        <f>SUMIFS(表7.学术交流!$L$5:$L$9964,表7.学术交流!$I$5:$I$9964,B164)</f>
        <v>0</v>
      </c>
      <c r="Z164" s="155">
        <f>SUMIFS(表8.成果转化!$K$5:$K$9994,表8.成果转化!$H$5:$H$9994,B164)</f>
        <v>0</v>
      </c>
      <c r="AA164" s="155">
        <f>SUMIFS(表9.咨询报告!$K$5:$K$10000,表9.咨询报告!$H$5:$H$10000,B164)</f>
        <v>0</v>
      </c>
      <c r="AB164" s="155">
        <f>SUMIFS(表10.标准制订!$K$5:$K$10000,表10.标准制订!$H$5:$H$10000,B164)</f>
        <v>0</v>
      </c>
      <c r="AC164" s="155">
        <f>SUMIFS(表11.其他!$L$5:$L$10000,表11.其他!$I$5:$I$10000,B164)</f>
        <v>0</v>
      </c>
      <c r="AD164" s="167">
        <f t="shared" si="7"/>
        <v>0</v>
      </c>
      <c r="AE164" s="168"/>
    </row>
    <row r="165" ht="20" customHeight="1" spans="1:31">
      <c r="A165" s="155">
        <f>SUBTOTAL(103,$B$7:$B165)</f>
        <v>0</v>
      </c>
      <c r="B165" s="155"/>
      <c r="C165" s="155"/>
      <c r="D165" s="155"/>
      <c r="E165" s="157"/>
      <c r="F165" s="155"/>
      <c r="G165" s="158">
        <f>SUMIFS(表1.科研项目!$K$5:$K$9471,表1.科研项目!$J$5:$J$9471,B165)</f>
        <v>0</v>
      </c>
      <c r="H165" s="158">
        <f>SUMIFS(表2.论文!$J$5:$J$9862,表2.论文!$I$5:$I$9862,B165)</f>
        <v>0</v>
      </c>
      <c r="I165" s="158">
        <f>SUMIFS(表3.知识产权!$J$5:$J$9793,表3.知识产权!$I$5:$I$9793,B165)</f>
        <v>0</v>
      </c>
      <c r="J165" s="158">
        <f>SUMIFS(表4.著作!$K$5:$K$10000,表4.著作!$J$5:$J$10000,B165)</f>
        <v>0</v>
      </c>
      <c r="K165" s="158">
        <f>SUMIFS(表5.科研平台!$J$5:$J$10000,表5.科研平台!$I$5:$I$10000,B165)</f>
        <v>0</v>
      </c>
      <c r="L165" s="158">
        <f>SUMIFS(表6.获奖!$J$5:$J$9952,表6.获奖!$I$5:$I$9952,B165)</f>
        <v>0</v>
      </c>
      <c r="M165" s="158">
        <f>SUMIFS(表7.学术交流!$J$5:$J$9964,表7.学术交流!$I$5:$I$9964,B165)</f>
        <v>0</v>
      </c>
      <c r="N165" s="158">
        <f>SUMIFS(表8.成果转化!$I$5:$I$9994,表8.成果转化!$H$5:$H$9994,B165)</f>
        <v>0</v>
      </c>
      <c r="O165" s="158">
        <f>SUMIFS(表9.咨询报告!$I$5:$I$10000,表9.咨询报告!$H$5:$H$10000,B165)</f>
        <v>0</v>
      </c>
      <c r="P165" s="158">
        <f>SUMIFS(表10.标准制订!$I$5:$I$10000,表10.标准制订!$H$5:$H$10000,B165)</f>
        <v>0</v>
      </c>
      <c r="Q165" s="158">
        <f>SUMIFS(表11.其他!$J$5:$J$10000,表11.其他!$I$5:$I$10000,B165)</f>
        <v>0</v>
      </c>
      <c r="R165" s="162">
        <f t="shared" si="8"/>
        <v>0</v>
      </c>
      <c r="S165" s="155">
        <f>SUMIFS(表1.科研项目!$M$5:$M$9471,表1.科研项目!$J$5:$J$9471,B165)</f>
        <v>0</v>
      </c>
      <c r="T165" s="155">
        <f>SUMIFS(表2.论文!$L$5:$L$9862,表2.论文!$I$5:$I$9862,B165)</f>
        <v>0</v>
      </c>
      <c r="U165" s="155">
        <f>SUMIFS(表3.知识产权!$L$5:$L$9793,表3.知识产权!$I$5:$I$9793,B165)</f>
        <v>0</v>
      </c>
      <c r="V165" s="155">
        <f>SUMIFS(表4.著作!$M$5:$M$10000,表4.著作!$J$5:$J$10000,B165)</f>
        <v>0</v>
      </c>
      <c r="W165" s="155">
        <f>SUMIFS(表5.科研平台!$L$5:$L$10000,表5.科研平台!$I$5:$I$10000,B165)</f>
        <v>0</v>
      </c>
      <c r="X165" s="155">
        <f>SUMIFS(表6.获奖!$L$5:$L$9952,表6.获奖!$I$5:$I$9952,B165)</f>
        <v>0</v>
      </c>
      <c r="Y165" s="155">
        <f>SUMIFS(表7.学术交流!$L$5:$L$9964,表7.学术交流!$I$5:$I$9964,B165)</f>
        <v>0</v>
      </c>
      <c r="Z165" s="155">
        <f>SUMIFS(表8.成果转化!$K$5:$K$9994,表8.成果转化!$H$5:$H$9994,B165)</f>
        <v>0</v>
      </c>
      <c r="AA165" s="155">
        <f>SUMIFS(表9.咨询报告!$K$5:$K$10000,表9.咨询报告!$H$5:$H$10000,B165)</f>
        <v>0</v>
      </c>
      <c r="AB165" s="155">
        <f>SUMIFS(表10.标准制订!$K$5:$K$10000,表10.标准制订!$H$5:$H$10000,B165)</f>
        <v>0</v>
      </c>
      <c r="AC165" s="155">
        <f>SUMIFS(表11.其他!$L$5:$L$10000,表11.其他!$I$5:$I$10000,B165)</f>
        <v>0</v>
      </c>
      <c r="AD165" s="167">
        <f t="shared" si="7"/>
        <v>0</v>
      </c>
      <c r="AE165" s="168"/>
    </row>
    <row r="166" ht="20" customHeight="1" spans="1:31">
      <c r="A166" s="155">
        <f>SUBTOTAL(103,$B$7:$B166)</f>
        <v>0</v>
      </c>
      <c r="B166" s="155"/>
      <c r="C166" s="155"/>
      <c r="D166" s="155"/>
      <c r="E166" s="157"/>
      <c r="F166" s="155"/>
      <c r="G166" s="158">
        <f>SUMIFS(表1.科研项目!$K$5:$K$9471,表1.科研项目!$J$5:$J$9471,B166)</f>
        <v>0</v>
      </c>
      <c r="H166" s="158">
        <f>SUMIFS(表2.论文!$J$5:$J$9862,表2.论文!$I$5:$I$9862,B166)</f>
        <v>0</v>
      </c>
      <c r="I166" s="158">
        <f>SUMIFS(表3.知识产权!$J$5:$J$9793,表3.知识产权!$I$5:$I$9793,B166)</f>
        <v>0</v>
      </c>
      <c r="J166" s="158">
        <f>SUMIFS(表4.著作!$K$5:$K$10000,表4.著作!$J$5:$J$10000,B166)</f>
        <v>0</v>
      </c>
      <c r="K166" s="158">
        <f>SUMIFS(表5.科研平台!$J$5:$J$10000,表5.科研平台!$I$5:$I$10000,B166)</f>
        <v>0</v>
      </c>
      <c r="L166" s="158">
        <f>SUMIFS(表6.获奖!$J$5:$J$9952,表6.获奖!$I$5:$I$9952,B166)</f>
        <v>0</v>
      </c>
      <c r="M166" s="158">
        <f>SUMIFS(表7.学术交流!$J$5:$J$9964,表7.学术交流!$I$5:$I$9964,B166)</f>
        <v>0</v>
      </c>
      <c r="N166" s="158">
        <f>SUMIFS(表8.成果转化!$I$5:$I$9994,表8.成果转化!$H$5:$H$9994,B166)</f>
        <v>0</v>
      </c>
      <c r="O166" s="158">
        <f>SUMIFS(表9.咨询报告!$I$5:$I$10000,表9.咨询报告!$H$5:$H$10000,B166)</f>
        <v>0</v>
      </c>
      <c r="P166" s="158">
        <f>SUMIFS(表10.标准制订!$I$5:$I$10000,表10.标准制订!$H$5:$H$10000,B166)</f>
        <v>0</v>
      </c>
      <c r="Q166" s="158">
        <f>SUMIFS(表11.其他!$J$5:$J$10000,表11.其他!$I$5:$I$10000,B166)</f>
        <v>0</v>
      </c>
      <c r="R166" s="162">
        <f t="shared" si="8"/>
        <v>0</v>
      </c>
      <c r="S166" s="155">
        <f>SUMIFS(表1.科研项目!$M$5:$M$9471,表1.科研项目!$J$5:$J$9471,B166)</f>
        <v>0</v>
      </c>
      <c r="T166" s="155">
        <f>SUMIFS(表2.论文!$L$5:$L$9862,表2.论文!$I$5:$I$9862,B166)</f>
        <v>0</v>
      </c>
      <c r="U166" s="155">
        <f>SUMIFS(表3.知识产权!$L$5:$L$9793,表3.知识产权!$I$5:$I$9793,B166)</f>
        <v>0</v>
      </c>
      <c r="V166" s="155">
        <f>SUMIFS(表4.著作!$M$5:$M$10000,表4.著作!$J$5:$J$10000,B166)</f>
        <v>0</v>
      </c>
      <c r="W166" s="155">
        <f>SUMIFS(表5.科研平台!$L$5:$L$10000,表5.科研平台!$I$5:$I$10000,B166)</f>
        <v>0</v>
      </c>
      <c r="X166" s="155">
        <f>SUMIFS(表6.获奖!$L$5:$L$9952,表6.获奖!$I$5:$I$9952,B166)</f>
        <v>0</v>
      </c>
      <c r="Y166" s="155">
        <f>SUMIFS(表7.学术交流!$L$5:$L$9964,表7.学术交流!$I$5:$I$9964,B166)</f>
        <v>0</v>
      </c>
      <c r="Z166" s="155">
        <f>SUMIFS(表8.成果转化!$K$5:$K$9994,表8.成果转化!$H$5:$H$9994,B166)</f>
        <v>0</v>
      </c>
      <c r="AA166" s="155">
        <f>SUMIFS(表9.咨询报告!$K$5:$K$10000,表9.咨询报告!$H$5:$H$10000,B166)</f>
        <v>0</v>
      </c>
      <c r="AB166" s="155">
        <f>SUMIFS(表10.标准制订!$K$5:$K$10000,表10.标准制订!$H$5:$H$10000,B166)</f>
        <v>0</v>
      </c>
      <c r="AC166" s="155">
        <f>SUMIFS(表11.其他!$L$5:$L$10000,表11.其他!$I$5:$I$10000,B166)</f>
        <v>0</v>
      </c>
      <c r="AD166" s="167">
        <f t="shared" si="7"/>
        <v>0</v>
      </c>
      <c r="AE166" s="168"/>
    </row>
    <row r="167" ht="20" customHeight="1" spans="1:31">
      <c r="A167" s="155">
        <f>SUBTOTAL(103,$B$7:$B167)</f>
        <v>0</v>
      </c>
      <c r="B167" s="155"/>
      <c r="C167" s="155"/>
      <c r="D167" s="155"/>
      <c r="E167" s="157"/>
      <c r="F167" s="155"/>
      <c r="G167" s="158">
        <f>SUMIFS(表1.科研项目!$K$5:$K$9471,表1.科研项目!$J$5:$J$9471,B167)</f>
        <v>0</v>
      </c>
      <c r="H167" s="158">
        <f>SUMIFS(表2.论文!$J$5:$J$9862,表2.论文!$I$5:$I$9862,B167)</f>
        <v>0</v>
      </c>
      <c r="I167" s="158">
        <f>SUMIFS(表3.知识产权!$J$5:$J$9793,表3.知识产权!$I$5:$I$9793,B167)</f>
        <v>0</v>
      </c>
      <c r="J167" s="158">
        <f>SUMIFS(表4.著作!$K$5:$K$10000,表4.著作!$J$5:$J$10000,B167)</f>
        <v>0</v>
      </c>
      <c r="K167" s="158">
        <f>SUMIFS(表5.科研平台!$J$5:$J$10000,表5.科研平台!$I$5:$I$10000,B167)</f>
        <v>0</v>
      </c>
      <c r="L167" s="158">
        <f>SUMIFS(表6.获奖!$J$5:$J$9952,表6.获奖!$I$5:$I$9952,B167)</f>
        <v>0</v>
      </c>
      <c r="M167" s="158">
        <f>SUMIFS(表7.学术交流!$J$5:$J$9964,表7.学术交流!$I$5:$I$9964,B167)</f>
        <v>0</v>
      </c>
      <c r="N167" s="158">
        <f>SUMIFS(表8.成果转化!$I$5:$I$9994,表8.成果转化!$H$5:$H$9994,B167)</f>
        <v>0</v>
      </c>
      <c r="O167" s="158">
        <f>SUMIFS(表9.咨询报告!$I$5:$I$10000,表9.咨询报告!$H$5:$H$10000,B167)</f>
        <v>0</v>
      </c>
      <c r="P167" s="158">
        <f>SUMIFS(表10.标准制订!$I$5:$I$10000,表10.标准制订!$H$5:$H$10000,B167)</f>
        <v>0</v>
      </c>
      <c r="Q167" s="158">
        <f>SUMIFS(表11.其他!$J$5:$J$10000,表11.其他!$I$5:$I$10000,B167)</f>
        <v>0</v>
      </c>
      <c r="R167" s="162">
        <f t="shared" si="8"/>
        <v>0</v>
      </c>
      <c r="S167" s="155">
        <f>SUMIFS(表1.科研项目!$M$5:$M$9471,表1.科研项目!$J$5:$J$9471,B167)</f>
        <v>0</v>
      </c>
      <c r="T167" s="155">
        <f>SUMIFS(表2.论文!$L$5:$L$9862,表2.论文!$I$5:$I$9862,B167)</f>
        <v>0</v>
      </c>
      <c r="U167" s="155">
        <f>SUMIFS(表3.知识产权!$L$5:$L$9793,表3.知识产权!$I$5:$I$9793,B167)</f>
        <v>0</v>
      </c>
      <c r="V167" s="155">
        <f>SUMIFS(表4.著作!$M$5:$M$10000,表4.著作!$J$5:$J$10000,B167)</f>
        <v>0</v>
      </c>
      <c r="W167" s="155">
        <f>SUMIFS(表5.科研平台!$L$5:$L$10000,表5.科研平台!$I$5:$I$10000,B167)</f>
        <v>0</v>
      </c>
      <c r="X167" s="155">
        <f>SUMIFS(表6.获奖!$L$5:$L$9952,表6.获奖!$I$5:$I$9952,B167)</f>
        <v>0</v>
      </c>
      <c r="Y167" s="155">
        <f>SUMIFS(表7.学术交流!$L$5:$L$9964,表7.学术交流!$I$5:$I$9964,B167)</f>
        <v>0</v>
      </c>
      <c r="Z167" s="155">
        <f>SUMIFS(表8.成果转化!$K$5:$K$9994,表8.成果转化!$H$5:$H$9994,B167)</f>
        <v>0</v>
      </c>
      <c r="AA167" s="155">
        <f>SUMIFS(表9.咨询报告!$K$5:$K$10000,表9.咨询报告!$H$5:$H$10000,B167)</f>
        <v>0</v>
      </c>
      <c r="AB167" s="155">
        <f>SUMIFS(表10.标准制订!$K$5:$K$10000,表10.标准制订!$H$5:$H$10000,B167)</f>
        <v>0</v>
      </c>
      <c r="AC167" s="155">
        <f>SUMIFS(表11.其他!$L$5:$L$10000,表11.其他!$I$5:$I$10000,B167)</f>
        <v>0</v>
      </c>
      <c r="AD167" s="167">
        <f t="shared" si="7"/>
        <v>0</v>
      </c>
      <c r="AE167" s="168"/>
    </row>
    <row r="168" ht="20" customHeight="1" spans="1:31">
      <c r="A168" s="155">
        <f>SUBTOTAL(103,$B$7:$B168)</f>
        <v>0</v>
      </c>
      <c r="B168" s="155"/>
      <c r="C168" s="155"/>
      <c r="D168" s="155"/>
      <c r="E168" s="157"/>
      <c r="F168" s="155"/>
      <c r="G168" s="158">
        <f>SUMIFS(表1.科研项目!$K$5:$K$9471,表1.科研项目!$J$5:$J$9471,B168)</f>
        <v>0</v>
      </c>
      <c r="H168" s="158">
        <f>SUMIFS(表2.论文!$J$5:$J$9862,表2.论文!$I$5:$I$9862,B168)</f>
        <v>0</v>
      </c>
      <c r="I168" s="158">
        <f>SUMIFS(表3.知识产权!$J$5:$J$9793,表3.知识产权!$I$5:$I$9793,B168)</f>
        <v>0</v>
      </c>
      <c r="J168" s="158">
        <f>SUMIFS(表4.著作!$K$5:$K$10000,表4.著作!$J$5:$J$10000,B168)</f>
        <v>0</v>
      </c>
      <c r="K168" s="158">
        <f>SUMIFS(表5.科研平台!$J$5:$J$10000,表5.科研平台!$I$5:$I$10000,B168)</f>
        <v>0</v>
      </c>
      <c r="L168" s="158">
        <f>SUMIFS(表6.获奖!$J$5:$J$9952,表6.获奖!$I$5:$I$9952,B168)</f>
        <v>0</v>
      </c>
      <c r="M168" s="158">
        <f>SUMIFS(表7.学术交流!$J$5:$J$9964,表7.学术交流!$I$5:$I$9964,B168)</f>
        <v>0</v>
      </c>
      <c r="N168" s="158">
        <f>SUMIFS(表8.成果转化!$I$5:$I$9994,表8.成果转化!$H$5:$H$9994,B168)</f>
        <v>0</v>
      </c>
      <c r="O168" s="158">
        <f>SUMIFS(表9.咨询报告!$I$5:$I$10000,表9.咨询报告!$H$5:$H$10000,B168)</f>
        <v>0</v>
      </c>
      <c r="P168" s="158">
        <f>SUMIFS(表10.标准制订!$I$5:$I$10000,表10.标准制订!$H$5:$H$10000,B168)</f>
        <v>0</v>
      </c>
      <c r="Q168" s="158">
        <f>SUMIFS(表11.其他!$J$5:$J$10000,表11.其他!$I$5:$I$10000,B168)</f>
        <v>0</v>
      </c>
      <c r="R168" s="162">
        <f t="shared" si="8"/>
        <v>0</v>
      </c>
      <c r="S168" s="155">
        <f>SUMIFS(表1.科研项目!$M$5:$M$9471,表1.科研项目!$J$5:$J$9471,B168)</f>
        <v>0</v>
      </c>
      <c r="T168" s="155">
        <f>SUMIFS(表2.论文!$L$5:$L$9862,表2.论文!$I$5:$I$9862,B168)</f>
        <v>0</v>
      </c>
      <c r="U168" s="155">
        <f>SUMIFS(表3.知识产权!$L$5:$L$9793,表3.知识产权!$I$5:$I$9793,B168)</f>
        <v>0</v>
      </c>
      <c r="V168" s="155">
        <f>SUMIFS(表4.著作!$M$5:$M$10000,表4.著作!$J$5:$J$10000,B168)</f>
        <v>0</v>
      </c>
      <c r="W168" s="155">
        <f>SUMIFS(表5.科研平台!$L$5:$L$10000,表5.科研平台!$I$5:$I$10000,B168)</f>
        <v>0</v>
      </c>
      <c r="X168" s="155">
        <f>SUMIFS(表6.获奖!$L$5:$L$9952,表6.获奖!$I$5:$I$9952,B168)</f>
        <v>0</v>
      </c>
      <c r="Y168" s="155">
        <f>SUMIFS(表7.学术交流!$L$5:$L$9964,表7.学术交流!$I$5:$I$9964,B168)</f>
        <v>0</v>
      </c>
      <c r="Z168" s="155">
        <f>SUMIFS(表8.成果转化!$K$5:$K$9994,表8.成果转化!$H$5:$H$9994,B168)</f>
        <v>0</v>
      </c>
      <c r="AA168" s="155">
        <f>SUMIFS(表9.咨询报告!$K$5:$K$10000,表9.咨询报告!$H$5:$H$10000,B168)</f>
        <v>0</v>
      </c>
      <c r="AB168" s="155">
        <f>SUMIFS(表10.标准制订!$K$5:$K$10000,表10.标准制订!$H$5:$H$10000,B168)</f>
        <v>0</v>
      </c>
      <c r="AC168" s="155">
        <f>SUMIFS(表11.其他!$L$5:$L$10000,表11.其他!$I$5:$I$10000,B168)</f>
        <v>0</v>
      </c>
      <c r="AD168" s="167">
        <f t="shared" si="7"/>
        <v>0</v>
      </c>
      <c r="AE168" s="168"/>
    </row>
    <row r="169" ht="20" customHeight="1" spans="1:31">
      <c r="A169" s="155">
        <f>SUBTOTAL(103,$B$7:$B169)</f>
        <v>0</v>
      </c>
      <c r="B169" s="155"/>
      <c r="C169" s="155"/>
      <c r="D169" s="155"/>
      <c r="E169" s="157"/>
      <c r="F169" s="155"/>
      <c r="G169" s="158">
        <f>SUMIFS(表1.科研项目!$K$5:$K$9471,表1.科研项目!$J$5:$J$9471,B169)</f>
        <v>0</v>
      </c>
      <c r="H169" s="158">
        <f>SUMIFS(表2.论文!$J$5:$J$9862,表2.论文!$I$5:$I$9862,B169)</f>
        <v>0</v>
      </c>
      <c r="I169" s="158">
        <f>SUMIFS(表3.知识产权!$J$5:$J$9793,表3.知识产权!$I$5:$I$9793,B169)</f>
        <v>0</v>
      </c>
      <c r="J169" s="158">
        <f>SUMIFS(表4.著作!$K$5:$K$10000,表4.著作!$J$5:$J$10000,B169)</f>
        <v>0</v>
      </c>
      <c r="K169" s="158">
        <f>SUMIFS(表5.科研平台!$J$5:$J$10000,表5.科研平台!$I$5:$I$10000,B169)</f>
        <v>0</v>
      </c>
      <c r="L169" s="158">
        <f>SUMIFS(表6.获奖!$J$5:$J$9952,表6.获奖!$I$5:$I$9952,B169)</f>
        <v>0</v>
      </c>
      <c r="M169" s="158">
        <f>SUMIFS(表7.学术交流!$J$5:$J$9964,表7.学术交流!$I$5:$I$9964,B169)</f>
        <v>0</v>
      </c>
      <c r="N169" s="158">
        <f>SUMIFS(表8.成果转化!$I$5:$I$9994,表8.成果转化!$H$5:$H$9994,B169)</f>
        <v>0</v>
      </c>
      <c r="O169" s="158">
        <f>SUMIFS(表9.咨询报告!$I$5:$I$10000,表9.咨询报告!$H$5:$H$10000,B169)</f>
        <v>0</v>
      </c>
      <c r="P169" s="158">
        <f>SUMIFS(表10.标准制订!$I$5:$I$10000,表10.标准制订!$H$5:$H$10000,B169)</f>
        <v>0</v>
      </c>
      <c r="Q169" s="158">
        <f>SUMIFS(表11.其他!$J$5:$J$10000,表11.其他!$I$5:$I$10000,B169)</f>
        <v>0</v>
      </c>
      <c r="R169" s="162">
        <f t="shared" si="8"/>
        <v>0</v>
      </c>
      <c r="S169" s="155">
        <f>SUMIFS(表1.科研项目!$M$5:$M$9471,表1.科研项目!$J$5:$J$9471,B169)</f>
        <v>0</v>
      </c>
      <c r="T169" s="155">
        <f>SUMIFS(表2.论文!$L$5:$L$9862,表2.论文!$I$5:$I$9862,B169)</f>
        <v>0</v>
      </c>
      <c r="U169" s="155">
        <f>SUMIFS(表3.知识产权!$L$5:$L$9793,表3.知识产权!$I$5:$I$9793,B169)</f>
        <v>0</v>
      </c>
      <c r="V169" s="155">
        <f>SUMIFS(表4.著作!$M$5:$M$10000,表4.著作!$J$5:$J$10000,B169)</f>
        <v>0</v>
      </c>
      <c r="W169" s="155">
        <f>SUMIFS(表5.科研平台!$L$5:$L$10000,表5.科研平台!$I$5:$I$10000,B169)</f>
        <v>0</v>
      </c>
      <c r="X169" s="155">
        <f>SUMIFS(表6.获奖!$L$5:$L$9952,表6.获奖!$I$5:$I$9952,B169)</f>
        <v>0</v>
      </c>
      <c r="Y169" s="155">
        <f>SUMIFS(表7.学术交流!$L$5:$L$9964,表7.学术交流!$I$5:$I$9964,B169)</f>
        <v>0</v>
      </c>
      <c r="Z169" s="155">
        <f>SUMIFS(表8.成果转化!$K$5:$K$9994,表8.成果转化!$H$5:$H$9994,B169)</f>
        <v>0</v>
      </c>
      <c r="AA169" s="155">
        <f>SUMIFS(表9.咨询报告!$K$5:$K$10000,表9.咨询报告!$H$5:$H$10000,B169)</f>
        <v>0</v>
      </c>
      <c r="AB169" s="155">
        <f>SUMIFS(表10.标准制订!$K$5:$K$10000,表10.标准制订!$H$5:$H$10000,B169)</f>
        <v>0</v>
      </c>
      <c r="AC169" s="155">
        <f>SUMIFS(表11.其他!$L$5:$L$10000,表11.其他!$I$5:$I$10000,B169)</f>
        <v>0</v>
      </c>
      <c r="AD169" s="167">
        <f t="shared" si="7"/>
        <v>0</v>
      </c>
      <c r="AE169" s="168"/>
    </row>
    <row r="170" ht="20" customHeight="1" spans="1:31">
      <c r="A170" s="155">
        <f>SUBTOTAL(103,$B$7:$B170)</f>
        <v>0</v>
      </c>
      <c r="B170" s="155"/>
      <c r="C170" s="155"/>
      <c r="D170" s="155"/>
      <c r="E170" s="157"/>
      <c r="F170" s="155"/>
      <c r="G170" s="158">
        <f>SUMIFS(表1.科研项目!$K$5:$K$9471,表1.科研项目!$J$5:$J$9471,B170)</f>
        <v>0</v>
      </c>
      <c r="H170" s="158">
        <f>SUMIFS(表2.论文!$J$5:$J$9862,表2.论文!$I$5:$I$9862,B170)</f>
        <v>0</v>
      </c>
      <c r="I170" s="158">
        <f>SUMIFS(表3.知识产权!$J$5:$J$9793,表3.知识产权!$I$5:$I$9793,B170)</f>
        <v>0</v>
      </c>
      <c r="J170" s="158">
        <f>SUMIFS(表4.著作!$K$5:$K$10000,表4.著作!$J$5:$J$10000,B170)</f>
        <v>0</v>
      </c>
      <c r="K170" s="158">
        <f>SUMIFS(表5.科研平台!$J$5:$J$10000,表5.科研平台!$I$5:$I$10000,B170)</f>
        <v>0</v>
      </c>
      <c r="L170" s="158">
        <f>SUMIFS(表6.获奖!$J$5:$J$9952,表6.获奖!$I$5:$I$9952,B170)</f>
        <v>0</v>
      </c>
      <c r="M170" s="158">
        <f>SUMIFS(表7.学术交流!$J$5:$J$9964,表7.学术交流!$I$5:$I$9964,B170)</f>
        <v>0</v>
      </c>
      <c r="N170" s="158">
        <f>SUMIFS(表8.成果转化!$I$5:$I$9994,表8.成果转化!$H$5:$H$9994,B170)</f>
        <v>0</v>
      </c>
      <c r="O170" s="158">
        <f>SUMIFS(表9.咨询报告!$I$5:$I$10000,表9.咨询报告!$H$5:$H$10000,B170)</f>
        <v>0</v>
      </c>
      <c r="P170" s="158">
        <f>SUMIFS(表10.标准制订!$I$5:$I$10000,表10.标准制订!$H$5:$H$10000,B170)</f>
        <v>0</v>
      </c>
      <c r="Q170" s="158">
        <f>SUMIFS(表11.其他!$J$5:$J$10000,表11.其他!$I$5:$I$10000,B170)</f>
        <v>0</v>
      </c>
      <c r="R170" s="162">
        <f t="shared" si="8"/>
        <v>0</v>
      </c>
      <c r="S170" s="155">
        <f>SUMIFS(表1.科研项目!$M$5:$M$9471,表1.科研项目!$J$5:$J$9471,B170)</f>
        <v>0</v>
      </c>
      <c r="T170" s="155">
        <f>SUMIFS(表2.论文!$L$5:$L$9862,表2.论文!$I$5:$I$9862,B170)</f>
        <v>0</v>
      </c>
      <c r="U170" s="155">
        <f>SUMIFS(表3.知识产权!$L$5:$L$9793,表3.知识产权!$I$5:$I$9793,B170)</f>
        <v>0</v>
      </c>
      <c r="V170" s="155">
        <f>SUMIFS(表4.著作!$M$5:$M$10000,表4.著作!$J$5:$J$10000,B170)</f>
        <v>0</v>
      </c>
      <c r="W170" s="155">
        <f>SUMIFS(表5.科研平台!$L$5:$L$10000,表5.科研平台!$I$5:$I$10000,B170)</f>
        <v>0</v>
      </c>
      <c r="X170" s="155">
        <f>SUMIFS(表6.获奖!$L$5:$L$9952,表6.获奖!$I$5:$I$9952,B170)</f>
        <v>0</v>
      </c>
      <c r="Y170" s="155">
        <f>SUMIFS(表7.学术交流!$L$5:$L$9964,表7.学术交流!$I$5:$I$9964,B170)</f>
        <v>0</v>
      </c>
      <c r="Z170" s="155">
        <f>SUMIFS(表8.成果转化!$K$5:$K$9994,表8.成果转化!$H$5:$H$9994,B170)</f>
        <v>0</v>
      </c>
      <c r="AA170" s="155">
        <f>SUMIFS(表9.咨询报告!$K$5:$K$10000,表9.咨询报告!$H$5:$H$10000,B170)</f>
        <v>0</v>
      </c>
      <c r="AB170" s="155">
        <f>SUMIFS(表10.标准制订!$K$5:$K$10000,表10.标准制订!$H$5:$H$10000,B170)</f>
        <v>0</v>
      </c>
      <c r="AC170" s="155">
        <f>SUMIFS(表11.其他!$L$5:$L$10000,表11.其他!$I$5:$I$10000,B170)</f>
        <v>0</v>
      </c>
      <c r="AD170" s="167">
        <f t="shared" si="7"/>
        <v>0</v>
      </c>
      <c r="AE170" s="168"/>
    </row>
    <row r="171" ht="20" customHeight="1" spans="1:31">
      <c r="A171" s="155">
        <f>SUBTOTAL(103,$B$7:$B171)</f>
        <v>0</v>
      </c>
      <c r="B171" s="155"/>
      <c r="C171" s="155"/>
      <c r="D171" s="155"/>
      <c r="E171" s="157"/>
      <c r="F171" s="155"/>
      <c r="G171" s="158">
        <f>SUMIFS(表1.科研项目!$K$5:$K$9471,表1.科研项目!$J$5:$J$9471,B171)</f>
        <v>0</v>
      </c>
      <c r="H171" s="158">
        <f>SUMIFS(表2.论文!$J$5:$J$9862,表2.论文!$I$5:$I$9862,B171)</f>
        <v>0</v>
      </c>
      <c r="I171" s="158">
        <f>SUMIFS(表3.知识产权!$J$5:$J$9793,表3.知识产权!$I$5:$I$9793,B171)</f>
        <v>0</v>
      </c>
      <c r="J171" s="158">
        <f>SUMIFS(表4.著作!$K$5:$K$10000,表4.著作!$J$5:$J$10000,B171)</f>
        <v>0</v>
      </c>
      <c r="K171" s="158">
        <f>SUMIFS(表5.科研平台!$J$5:$J$10000,表5.科研平台!$I$5:$I$10000,B171)</f>
        <v>0</v>
      </c>
      <c r="L171" s="158">
        <f>SUMIFS(表6.获奖!$J$5:$J$9952,表6.获奖!$I$5:$I$9952,B171)</f>
        <v>0</v>
      </c>
      <c r="M171" s="158">
        <f>SUMIFS(表7.学术交流!$J$5:$J$9964,表7.学术交流!$I$5:$I$9964,B171)</f>
        <v>0</v>
      </c>
      <c r="N171" s="158">
        <f>SUMIFS(表8.成果转化!$I$5:$I$9994,表8.成果转化!$H$5:$H$9994,B171)</f>
        <v>0</v>
      </c>
      <c r="O171" s="158">
        <f>SUMIFS(表9.咨询报告!$I$5:$I$10000,表9.咨询报告!$H$5:$H$10000,B171)</f>
        <v>0</v>
      </c>
      <c r="P171" s="158">
        <f>SUMIFS(表10.标准制订!$I$5:$I$10000,表10.标准制订!$H$5:$H$10000,B171)</f>
        <v>0</v>
      </c>
      <c r="Q171" s="158">
        <f>SUMIFS(表11.其他!$J$5:$J$10000,表11.其他!$I$5:$I$10000,B171)</f>
        <v>0</v>
      </c>
      <c r="R171" s="162">
        <f t="shared" si="8"/>
        <v>0</v>
      </c>
      <c r="S171" s="155">
        <f>SUMIFS(表1.科研项目!$M$5:$M$9471,表1.科研项目!$J$5:$J$9471,B171)</f>
        <v>0</v>
      </c>
      <c r="T171" s="155">
        <f>SUMIFS(表2.论文!$L$5:$L$9862,表2.论文!$I$5:$I$9862,B171)</f>
        <v>0</v>
      </c>
      <c r="U171" s="155">
        <f>SUMIFS(表3.知识产权!$L$5:$L$9793,表3.知识产权!$I$5:$I$9793,B171)</f>
        <v>0</v>
      </c>
      <c r="V171" s="155">
        <f>SUMIFS(表4.著作!$M$5:$M$10000,表4.著作!$J$5:$J$10000,B171)</f>
        <v>0</v>
      </c>
      <c r="W171" s="155">
        <f>SUMIFS(表5.科研平台!$L$5:$L$10000,表5.科研平台!$I$5:$I$10000,B171)</f>
        <v>0</v>
      </c>
      <c r="X171" s="155">
        <f>SUMIFS(表6.获奖!$L$5:$L$9952,表6.获奖!$I$5:$I$9952,B171)</f>
        <v>0</v>
      </c>
      <c r="Y171" s="155">
        <f>SUMIFS(表7.学术交流!$L$5:$L$9964,表7.学术交流!$I$5:$I$9964,B171)</f>
        <v>0</v>
      </c>
      <c r="Z171" s="155">
        <f>SUMIFS(表8.成果转化!$K$5:$K$9994,表8.成果转化!$H$5:$H$9994,B171)</f>
        <v>0</v>
      </c>
      <c r="AA171" s="155">
        <f>SUMIFS(表9.咨询报告!$K$5:$K$10000,表9.咨询报告!$H$5:$H$10000,B171)</f>
        <v>0</v>
      </c>
      <c r="AB171" s="155">
        <f>SUMIFS(表10.标准制订!$K$5:$K$10000,表10.标准制订!$H$5:$H$10000,B171)</f>
        <v>0</v>
      </c>
      <c r="AC171" s="155">
        <f>SUMIFS(表11.其他!$L$5:$L$10000,表11.其他!$I$5:$I$10000,B171)</f>
        <v>0</v>
      </c>
      <c r="AD171" s="167">
        <f t="shared" si="7"/>
        <v>0</v>
      </c>
      <c r="AE171" s="168"/>
    </row>
    <row r="172" ht="20" customHeight="1" spans="1:31">
      <c r="A172" s="155">
        <f>SUBTOTAL(103,$B$7:$B172)</f>
        <v>0</v>
      </c>
      <c r="B172" s="155"/>
      <c r="C172" s="155"/>
      <c r="D172" s="155"/>
      <c r="E172" s="157"/>
      <c r="F172" s="155"/>
      <c r="G172" s="158">
        <f>SUMIFS(表1.科研项目!$K$5:$K$9471,表1.科研项目!$J$5:$J$9471,B172)</f>
        <v>0</v>
      </c>
      <c r="H172" s="158">
        <f>SUMIFS(表2.论文!$J$5:$J$9862,表2.论文!$I$5:$I$9862,B172)</f>
        <v>0</v>
      </c>
      <c r="I172" s="158">
        <f>SUMIFS(表3.知识产权!$J$5:$J$9793,表3.知识产权!$I$5:$I$9793,B172)</f>
        <v>0</v>
      </c>
      <c r="J172" s="158">
        <f>SUMIFS(表4.著作!$K$5:$K$10000,表4.著作!$J$5:$J$10000,B172)</f>
        <v>0</v>
      </c>
      <c r="K172" s="158">
        <f>SUMIFS(表5.科研平台!$J$5:$J$10000,表5.科研平台!$I$5:$I$10000,B172)</f>
        <v>0</v>
      </c>
      <c r="L172" s="158">
        <f>SUMIFS(表6.获奖!$J$5:$J$9952,表6.获奖!$I$5:$I$9952,B172)</f>
        <v>0</v>
      </c>
      <c r="M172" s="158">
        <f>SUMIFS(表7.学术交流!$J$5:$J$9964,表7.学术交流!$I$5:$I$9964,B172)</f>
        <v>0</v>
      </c>
      <c r="N172" s="158">
        <f>SUMIFS(表8.成果转化!$I$5:$I$9994,表8.成果转化!$H$5:$H$9994,B172)</f>
        <v>0</v>
      </c>
      <c r="O172" s="158">
        <f>SUMIFS(表9.咨询报告!$I$5:$I$10000,表9.咨询报告!$H$5:$H$10000,B172)</f>
        <v>0</v>
      </c>
      <c r="P172" s="158">
        <f>SUMIFS(表10.标准制订!$I$5:$I$10000,表10.标准制订!$H$5:$H$10000,B172)</f>
        <v>0</v>
      </c>
      <c r="Q172" s="158">
        <f>SUMIFS(表11.其他!$J$5:$J$10000,表11.其他!$I$5:$I$10000,B172)</f>
        <v>0</v>
      </c>
      <c r="R172" s="162">
        <f t="shared" si="8"/>
        <v>0</v>
      </c>
      <c r="S172" s="155">
        <f>SUMIFS(表1.科研项目!$M$5:$M$9471,表1.科研项目!$J$5:$J$9471,B172)</f>
        <v>0</v>
      </c>
      <c r="T172" s="155">
        <f>SUMIFS(表2.论文!$L$5:$L$9862,表2.论文!$I$5:$I$9862,B172)</f>
        <v>0</v>
      </c>
      <c r="U172" s="155">
        <f>SUMIFS(表3.知识产权!$L$5:$L$9793,表3.知识产权!$I$5:$I$9793,B172)</f>
        <v>0</v>
      </c>
      <c r="V172" s="155">
        <f>SUMIFS(表4.著作!$M$5:$M$10000,表4.著作!$J$5:$J$10000,B172)</f>
        <v>0</v>
      </c>
      <c r="W172" s="155">
        <f>SUMIFS(表5.科研平台!$L$5:$L$10000,表5.科研平台!$I$5:$I$10000,B172)</f>
        <v>0</v>
      </c>
      <c r="X172" s="155">
        <f>SUMIFS(表6.获奖!$L$5:$L$9952,表6.获奖!$I$5:$I$9952,B172)</f>
        <v>0</v>
      </c>
      <c r="Y172" s="155">
        <f>SUMIFS(表7.学术交流!$L$5:$L$9964,表7.学术交流!$I$5:$I$9964,B172)</f>
        <v>0</v>
      </c>
      <c r="Z172" s="155">
        <f>SUMIFS(表8.成果转化!$K$5:$K$9994,表8.成果转化!$H$5:$H$9994,B172)</f>
        <v>0</v>
      </c>
      <c r="AA172" s="155">
        <f>SUMIFS(表9.咨询报告!$K$5:$K$10000,表9.咨询报告!$H$5:$H$10000,B172)</f>
        <v>0</v>
      </c>
      <c r="AB172" s="155">
        <f>SUMIFS(表10.标准制订!$K$5:$K$10000,表10.标准制订!$H$5:$H$10000,B172)</f>
        <v>0</v>
      </c>
      <c r="AC172" s="155">
        <f>SUMIFS(表11.其他!$L$5:$L$10000,表11.其他!$I$5:$I$10000,B172)</f>
        <v>0</v>
      </c>
      <c r="AD172" s="167">
        <f t="shared" si="7"/>
        <v>0</v>
      </c>
      <c r="AE172" s="168"/>
    </row>
    <row r="173" ht="20" customHeight="1" spans="1:31">
      <c r="A173" s="155">
        <f>SUBTOTAL(103,$B$7:$B173)</f>
        <v>0</v>
      </c>
      <c r="B173" s="155"/>
      <c r="C173" s="155"/>
      <c r="D173" s="155"/>
      <c r="E173" s="157"/>
      <c r="F173" s="155"/>
      <c r="G173" s="158">
        <f>SUMIFS(表1.科研项目!$K$5:$K$9471,表1.科研项目!$J$5:$J$9471,B173)</f>
        <v>0</v>
      </c>
      <c r="H173" s="158">
        <f>SUMIFS(表2.论文!$J$5:$J$9862,表2.论文!$I$5:$I$9862,B173)</f>
        <v>0</v>
      </c>
      <c r="I173" s="158">
        <f>SUMIFS(表3.知识产权!$J$5:$J$9793,表3.知识产权!$I$5:$I$9793,B173)</f>
        <v>0</v>
      </c>
      <c r="J173" s="158">
        <f>SUMIFS(表4.著作!$K$5:$K$10000,表4.著作!$J$5:$J$10000,B173)</f>
        <v>0</v>
      </c>
      <c r="K173" s="158">
        <f>SUMIFS(表5.科研平台!$J$5:$J$10000,表5.科研平台!$I$5:$I$10000,B173)</f>
        <v>0</v>
      </c>
      <c r="L173" s="158">
        <f>SUMIFS(表6.获奖!$J$5:$J$9952,表6.获奖!$I$5:$I$9952,B173)</f>
        <v>0</v>
      </c>
      <c r="M173" s="158">
        <f>SUMIFS(表7.学术交流!$J$5:$J$9964,表7.学术交流!$I$5:$I$9964,B173)</f>
        <v>0</v>
      </c>
      <c r="N173" s="158">
        <f>SUMIFS(表8.成果转化!$I$5:$I$9994,表8.成果转化!$H$5:$H$9994,B173)</f>
        <v>0</v>
      </c>
      <c r="O173" s="158">
        <f>SUMIFS(表9.咨询报告!$I$5:$I$10000,表9.咨询报告!$H$5:$H$10000,B173)</f>
        <v>0</v>
      </c>
      <c r="P173" s="158">
        <f>SUMIFS(表10.标准制订!$I$5:$I$10000,表10.标准制订!$H$5:$H$10000,B173)</f>
        <v>0</v>
      </c>
      <c r="Q173" s="158">
        <f>SUMIFS(表11.其他!$J$5:$J$10000,表11.其他!$I$5:$I$10000,B173)</f>
        <v>0</v>
      </c>
      <c r="R173" s="162">
        <f t="shared" si="8"/>
        <v>0</v>
      </c>
      <c r="S173" s="155">
        <f>SUMIFS(表1.科研项目!$M$5:$M$9471,表1.科研项目!$J$5:$J$9471,B173)</f>
        <v>0</v>
      </c>
      <c r="T173" s="155">
        <f>SUMIFS(表2.论文!$L$5:$L$9862,表2.论文!$I$5:$I$9862,B173)</f>
        <v>0</v>
      </c>
      <c r="U173" s="155">
        <f>SUMIFS(表3.知识产权!$L$5:$L$9793,表3.知识产权!$I$5:$I$9793,B173)</f>
        <v>0</v>
      </c>
      <c r="V173" s="155">
        <f>SUMIFS(表4.著作!$M$5:$M$10000,表4.著作!$J$5:$J$10000,B173)</f>
        <v>0</v>
      </c>
      <c r="W173" s="155">
        <f>SUMIFS(表5.科研平台!$L$5:$L$10000,表5.科研平台!$I$5:$I$10000,B173)</f>
        <v>0</v>
      </c>
      <c r="X173" s="155">
        <f>SUMIFS(表6.获奖!$L$5:$L$9952,表6.获奖!$I$5:$I$9952,B173)</f>
        <v>0</v>
      </c>
      <c r="Y173" s="155">
        <f>SUMIFS(表7.学术交流!$L$5:$L$9964,表7.学术交流!$I$5:$I$9964,B173)</f>
        <v>0</v>
      </c>
      <c r="Z173" s="155">
        <f>SUMIFS(表8.成果转化!$K$5:$K$9994,表8.成果转化!$H$5:$H$9994,B173)</f>
        <v>0</v>
      </c>
      <c r="AA173" s="155">
        <f>SUMIFS(表9.咨询报告!$K$5:$K$10000,表9.咨询报告!$H$5:$H$10000,B173)</f>
        <v>0</v>
      </c>
      <c r="AB173" s="155">
        <f>SUMIFS(表10.标准制订!$K$5:$K$10000,表10.标准制订!$H$5:$H$10000,B173)</f>
        <v>0</v>
      </c>
      <c r="AC173" s="155">
        <f>SUMIFS(表11.其他!$L$5:$L$10000,表11.其他!$I$5:$I$10000,B173)</f>
        <v>0</v>
      </c>
      <c r="AD173" s="167">
        <f t="shared" si="7"/>
        <v>0</v>
      </c>
      <c r="AE173" s="168"/>
    </row>
    <row r="174" ht="20" customHeight="1" spans="1:31">
      <c r="A174" s="155">
        <f>SUBTOTAL(103,$B$7:$B174)</f>
        <v>0</v>
      </c>
      <c r="B174" s="155"/>
      <c r="C174" s="155"/>
      <c r="D174" s="155"/>
      <c r="E174" s="157"/>
      <c r="F174" s="155"/>
      <c r="G174" s="158">
        <f>SUMIFS(表1.科研项目!$K$5:$K$9471,表1.科研项目!$J$5:$J$9471,B174)</f>
        <v>0</v>
      </c>
      <c r="H174" s="158">
        <f>SUMIFS(表2.论文!$J$5:$J$9862,表2.论文!$I$5:$I$9862,B174)</f>
        <v>0</v>
      </c>
      <c r="I174" s="158">
        <f>SUMIFS(表3.知识产权!$J$5:$J$9793,表3.知识产权!$I$5:$I$9793,B174)</f>
        <v>0</v>
      </c>
      <c r="J174" s="158">
        <f>SUMIFS(表4.著作!$K$5:$K$10000,表4.著作!$J$5:$J$10000,B174)</f>
        <v>0</v>
      </c>
      <c r="K174" s="158">
        <f>SUMIFS(表5.科研平台!$J$5:$J$10000,表5.科研平台!$I$5:$I$10000,B174)</f>
        <v>0</v>
      </c>
      <c r="L174" s="158">
        <f>SUMIFS(表6.获奖!$J$5:$J$9952,表6.获奖!$I$5:$I$9952,B174)</f>
        <v>0</v>
      </c>
      <c r="M174" s="158">
        <f>SUMIFS(表7.学术交流!$J$5:$J$9964,表7.学术交流!$I$5:$I$9964,B174)</f>
        <v>0</v>
      </c>
      <c r="N174" s="158">
        <f>SUMIFS(表8.成果转化!$I$5:$I$9994,表8.成果转化!$H$5:$H$9994,B174)</f>
        <v>0</v>
      </c>
      <c r="O174" s="158">
        <f>SUMIFS(表9.咨询报告!$I$5:$I$10000,表9.咨询报告!$H$5:$H$10000,B174)</f>
        <v>0</v>
      </c>
      <c r="P174" s="158">
        <f>SUMIFS(表10.标准制订!$I$5:$I$10000,表10.标准制订!$H$5:$H$10000,B174)</f>
        <v>0</v>
      </c>
      <c r="Q174" s="158">
        <f>SUMIFS(表11.其他!$J$5:$J$10000,表11.其他!$I$5:$I$10000,B174)</f>
        <v>0</v>
      </c>
      <c r="R174" s="162">
        <f t="shared" si="8"/>
        <v>0</v>
      </c>
      <c r="S174" s="155">
        <f>SUMIFS(表1.科研项目!$M$5:$M$9471,表1.科研项目!$J$5:$J$9471,B174)</f>
        <v>0</v>
      </c>
      <c r="T174" s="155">
        <f>SUMIFS(表2.论文!$L$5:$L$9862,表2.论文!$I$5:$I$9862,B174)</f>
        <v>0</v>
      </c>
      <c r="U174" s="155">
        <f>SUMIFS(表3.知识产权!$L$5:$L$9793,表3.知识产权!$I$5:$I$9793,B174)</f>
        <v>0</v>
      </c>
      <c r="V174" s="155">
        <f>SUMIFS(表4.著作!$M$5:$M$10000,表4.著作!$J$5:$J$10000,B174)</f>
        <v>0</v>
      </c>
      <c r="W174" s="155">
        <f>SUMIFS(表5.科研平台!$L$5:$L$10000,表5.科研平台!$I$5:$I$10000,B174)</f>
        <v>0</v>
      </c>
      <c r="X174" s="155">
        <f>SUMIFS(表6.获奖!$L$5:$L$9952,表6.获奖!$I$5:$I$9952,B174)</f>
        <v>0</v>
      </c>
      <c r="Y174" s="155">
        <f>SUMIFS(表7.学术交流!$L$5:$L$9964,表7.学术交流!$I$5:$I$9964,B174)</f>
        <v>0</v>
      </c>
      <c r="Z174" s="155">
        <f>SUMIFS(表8.成果转化!$K$5:$K$9994,表8.成果转化!$H$5:$H$9994,B174)</f>
        <v>0</v>
      </c>
      <c r="AA174" s="155">
        <f>SUMIFS(表9.咨询报告!$K$5:$K$10000,表9.咨询报告!$H$5:$H$10000,B174)</f>
        <v>0</v>
      </c>
      <c r="AB174" s="155">
        <f>SUMIFS(表10.标准制订!$K$5:$K$10000,表10.标准制订!$H$5:$H$10000,B174)</f>
        <v>0</v>
      </c>
      <c r="AC174" s="155">
        <f>SUMIFS(表11.其他!$L$5:$L$10000,表11.其他!$I$5:$I$10000,B174)</f>
        <v>0</v>
      </c>
      <c r="AD174" s="167">
        <f t="shared" si="7"/>
        <v>0</v>
      </c>
      <c r="AE174" s="168"/>
    </row>
    <row r="175" ht="20" customHeight="1" spans="1:31">
      <c r="A175" s="155">
        <f>SUBTOTAL(103,$B$7:$B175)</f>
        <v>0</v>
      </c>
      <c r="B175" s="155"/>
      <c r="C175" s="155"/>
      <c r="D175" s="155"/>
      <c r="E175" s="157"/>
      <c r="F175" s="155"/>
      <c r="G175" s="158">
        <f>SUMIFS(表1.科研项目!$K$5:$K$9471,表1.科研项目!$J$5:$J$9471,B175)</f>
        <v>0</v>
      </c>
      <c r="H175" s="158">
        <f>SUMIFS(表2.论文!$J$5:$J$9862,表2.论文!$I$5:$I$9862,B175)</f>
        <v>0</v>
      </c>
      <c r="I175" s="158">
        <f>SUMIFS(表3.知识产权!$J$5:$J$9793,表3.知识产权!$I$5:$I$9793,B175)</f>
        <v>0</v>
      </c>
      <c r="J175" s="158">
        <f>SUMIFS(表4.著作!$K$5:$K$10000,表4.著作!$J$5:$J$10000,B175)</f>
        <v>0</v>
      </c>
      <c r="K175" s="158">
        <f>SUMIFS(表5.科研平台!$J$5:$J$10000,表5.科研平台!$I$5:$I$10000,B175)</f>
        <v>0</v>
      </c>
      <c r="L175" s="158">
        <f>SUMIFS(表6.获奖!$J$5:$J$9952,表6.获奖!$I$5:$I$9952,B175)</f>
        <v>0</v>
      </c>
      <c r="M175" s="158">
        <f>SUMIFS(表7.学术交流!$J$5:$J$9964,表7.学术交流!$I$5:$I$9964,B175)</f>
        <v>0</v>
      </c>
      <c r="N175" s="158">
        <f>SUMIFS(表8.成果转化!$I$5:$I$9994,表8.成果转化!$H$5:$H$9994,B175)</f>
        <v>0</v>
      </c>
      <c r="O175" s="158">
        <f>SUMIFS(表9.咨询报告!$I$5:$I$10000,表9.咨询报告!$H$5:$H$10000,B175)</f>
        <v>0</v>
      </c>
      <c r="P175" s="158">
        <f>SUMIFS(表10.标准制订!$I$5:$I$10000,表10.标准制订!$H$5:$H$10000,B175)</f>
        <v>0</v>
      </c>
      <c r="Q175" s="158">
        <f>SUMIFS(表11.其他!$J$5:$J$10000,表11.其他!$I$5:$I$10000,B175)</f>
        <v>0</v>
      </c>
      <c r="R175" s="162">
        <f t="shared" si="8"/>
        <v>0</v>
      </c>
      <c r="S175" s="155">
        <f>SUMIFS(表1.科研项目!$M$5:$M$9471,表1.科研项目!$J$5:$J$9471,B175)</f>
        <v>0</v>
      </c>
      <c r="T175" s="155">
        <f>SUMIFS(表2.论文!$L$5:$L$9862,表2.论文!$I$5:$I$9862,B175)</f>
        <v>0</v>
      </c>
      <c r="U175" s="155">
        <f>SUMIFS(表3.知识产权!$L$5:$L$9793,表3.知识产权!$I$5:$I$9793,B175)</f>
        <v>0</v>
      </c>
      <c r="V175" s="155">
        <f>SUMIFS(表4.著作!$M$5:$M$10000,表4.著作!$J$5:$J$10000,B175)</f>
        <v>0</v>
      </c>
      <c r="W175" s="155">
        <f>SUMIFS(表5.科研平台!$L$5:$L$10000,表5.科研平台!$I$5:$I$10000,B175)</f>
        <v>0</v>
      </c>
      <c r="X175" s="155">
        <f>SUMIFS(表6.获奖!$L$5:$L$9952,表6.获奖!$I$5:$I$9952,B175)</f>
        <v>0</v>
      </c>
      <c r="Y175" s="155">
        <f>SUMIFS(表7.学术交流!$L$5:$L$9964,表7.学术交流!$I$5:$I$9964,B175)</f>
        <v>0</v>
      </c>
      <c r="Z175" s="155">
        <f>SUMIFS(表8.成果转化!$K$5:$K$9994,表8.成果转化!$H$5:$H$9994,B175)</f>
        <v>0</v>
      </c>
      <c r="AA175" s="155">
        <f>SUMIFS(表9.咨询报告!$K$5:$K$10000,表9.咨询报告!$H$5:$H$10000,B175)</f>
        <v>0</v>
      </c>
      <c r="AB175" s="155">
        <f>SUMIFS(表10.标准制订!$K$5:$K$10000,表10.标准制订!$H$5:$H$10000,B175)</f>
        <v>0</v>
      </c>
      <c r="AC175" s="155">
        <f>SUMIFS(表11.其他!$L$5:$L$10000,表11.其他!$I$5:$I$10000,B175)</f>
        <v>0</v>
      </c>
      <c r="AD175" s="167">
        <f t="shared" si="7"/>
        <v>0</v>
      </c>
      <c r="AE175" s="168"/>
    </row>
    <row r="176" ht="20" customHeight="1" spans="1:31">
      <c r="A176" s="155">
        <f>SUBTOTAL(103,$B$7:$B176)</f>
        <v>0</v>
      </c>
      <c r="B176" s="155"/>
      <c r="C176" s="155"/>
      <c r="D176" s="155"/>
      <c r="E176" s="157"/>
      <c r="F176" s="155"/>
      <c r="G176" s="158">
        <f>SUMIFS(表1.科研项目!$K$5:$K$9471,表1.科研项目!$J$5:$J$9471,B176)</f>
        <v>0</v>
      </c>
      <c r="H176" s="158">
        <f>SUMIFS(表2.论文!$J$5:$J$9862,表2.论文!$I$5:$I$9862,B176)</f>
        <v>0</v>
      </c>
      <c r="I176" s="158">
        <f>SUMIFS(表3.知识产权!$J$5:$J$9793,表3.知识产权!$I$5:$I$9793,B176)</f>
        <v>0</v>
      </c>
      <c r="J176" s="158">
        <f>SUMIFS(表4.著作!$K$5:$K$10000,表4.著作!$J$5:$J$10000,B176)</f>
        <v>0</v>
      </c>
      <c r="K176" s="158">
        <f>SUMIFS(表5.科研平台!$J$5:$J$10000,表5.科研平台!$I$5:$I$10000,B176)</f>
        <v>0</v>
      </c>
      <c r="L176" s="158">
        <f>SUMIFS(表6.获奖!$J$5:$J$9952,表6.获奖!$I$5:$I$9952,B176)</f>
        <v>0</v>
      </c>
      <c r="M176" s="158">
        <f>SUMIFS(表7.学术交流!$J$5:$J$9964,表7.学术交流!$I$5:$I$9964,B176)</f>
        <v>0</v>
      </c>
      <c r="N176" s="158">
        <f>SUMIFS(表8.成果转化!$I$5:$I$9994,表8.成果转化!$H$5:$H$9994,B176)</f>
        <v>0</v>
      </c>
      <c r="O176" s="158">
        <f>SUMIFS(表9.咨询报告!$I$5:$I$10000,表9.咨询报告!$H$5:$H$10000,B176)</f>
        <v>0</v>
      </c>
      <c r="P176" s="158">
        <f>SUMIFS(表10.标准制订!$I$5:$I$10000,表10.标准制订!$H$5:$H$10000,B176)</f>
        <v>0</v>
      </c>
      <c r="Q176" s="158">
        <f>SUMIFS(表11.其他!$J$5:$J$10000,表11.其他!$I$5:$I$10000,B176)</f>
        <v>0</v>
      </c>
      <c r="R176" s="162">
        <f t="shared" si="8"/>
        <v>0</v>
      </c>
      <c r="S176" s="155">
        <f>SUMIFS(表1.科研项目!$M$5:$M$9471,表1.科研项目!$J$5:$J$9471,B176)</f>
        <v>0</v>
      </c>
      <c r="T176" s="155">
        <f>SUMIFS(表2.论文!$L$5:$L$9862,表2.论文!$I$5:$I$9862,B176)</f>
        <v>0</v>
      </c>
      <c r="U176" s="155">
        <f>SUMIFS(表3.知识产权!$L$5:$L$9793,表3.知识产权!$I$5:$I$9793,B176)</f>
        <v>0</v>
      </c>
      <c r="V176" s="155">
        <f>SUMIFS(表4.著作!$M$5:$M$10000,表4.著作!$J$5:$J$10000,B176)</f>
        <v>0</v>
      </c>
      <c r="W176" s="155">
        <f>SUMIFS(表5.科研平台!$L$5:$L$10000,表5.科研平台!$I$5:$I$10000,B176)</f>
        <v>0</v>
      </c>
      <c r="X176" s="155">
        <f>SUMIFS(表6.获奖!$L$5:$L$9952,表6.获奖!$I$5:$I$9952,B176)</f>
        <v>0</v>
      </c>
      <c r="Y176" s="155">
        <f>SUMIFS(表7.学术交流!$L$5:$L$9964,表7.学术交流!$I$5:$I$9964,B176)</f>
        <v>0</v>
      </c>
      <c r="Z176" s="155">
        <f>SUMIFS(表8.成果转化!$K$5:$K$9994,表8.成果转化!$H$5:$H$9994,B176)</f>
        <v>0</v>
      </c>
      <c r="AA176" s="155">
        <f>SUMIFS(表9.咨询报告!$K$5:$K$10000,表9.咨询报告!$H$5:$H$10000,B176)</f>
        <v>0</v>
      </c>
      <c r="AB176" s="155">
        <f>SUMIFS(表10.标准制订!$K$5:$K$10000,表10.标准制订!$H$5:$H$10000,B176)</f>
        <v>0</v>
      </c>
      <c r="AC176" s="155">
        <f>SUMIFS(表11.其他!$L$5:$L$10000,表11.其他!$I$5:$I$10000,B176)</f>
        <v>0</v>
      </c>
      <c r="AD176" s="167">
        <f t="shared" si="7"/>
        <v>0</v>
      </c>
      <c r="AE176" s="168"/>
    </row>
    <row r="177" ht="20" customHeight="1" spans="1:31">
      <c r="A177" s="155">
        <f>SUBTOTAL(103,$B$7:$B177)</f>
        <v>0</v>
      </c>
      <c r="B177" s="155"/>
      <c r="C177" s="155"/>
      <c r="D177" s="155"/>
      <c r="E177" s="157"/>
      <c r="F177" s="155"/>
      <c r="G177" s="158">
        <f>SUMIFS(表1.科研项目!$K$5:$K$9471,表1.科研项目!$J$5:$J$9471,B177)</f>
        <v>0</v>
      </c>
      <c r="H177" s="158">
        <f>SUMIFS(表2.论文!$J$5:$J$9862,表2.论文!$I$5:$I$9862,B177)</f>
        <v>0</v>
      </c>
      <c r="I177" s="158">
        <f>SUMIFS(表3.知识产权!$J$5:$J$9793,表3.知识产权!$I$5:$I$9793,B177)</f>
        <v>0</v>
      </c>
      <c r="J177" s="158">
        <f>SUMIFS(表4.著作!$K$5:$K$10000,表4.著作!$J$5:$J$10000,B177)</f>
        <v>0</v>
      </c>
      <c r="K177" s="158">
        <f>SUMIFS(表5.科研平台!$J$5:$J$10000,表5.科研平台!$I$5:$I$10000,B177)</f>
        <v>0</v>
      </c>
      <c r="L177" s="158">
        <f>SUMIFS(表6.获奖!$J$5:$J$9952,表6.获奖!$I$5:$I$9952,B177)</f>
        <v>0</v>
      </c>
      <c r="M177" s="158">
        <f>SUMIFS(表7.学术交流!$J$5:$J$9964,表7.学术交流!$I$5:$I$9964,B177)</f>
        <v>0</v>
      </c>
      <c r="N177" s="158">
        <f>SUMIFS(表8.成果转化!$I$5:$I$9994,表8.成果转化!$H$5:$H$9994,B177)</f>
        <v>0</v>
      </c>
      <c r="O177" s="158">
        <f>SUMIFS(表9.咨询报告!$I$5:$I$10000,表9.咨询报告!$H$5:$H$10000,B177)</f>
        <v>0</v>
      </c>
      <c r="P177" s="158">
        <f>SUMIFS(表10.标准制订!$I$5:$I$10000,表10.标准制订!$H$5:$H$10000,B177)</f>
        <v>0</v>
      </c>
      <c r="Q177" s="158">
        <f>SUMIFS(表11.其他!$J$5:$J$10000,表11.其他!$I$5:$I$10000,B177)</f>
        <v>0</v>
      </c>
      <c r="R177" s="162">
        <f t="shared" si="8"/>
        <v>0</v>
      </c>
      <c r="S177" s="155">
        <f>SUMIFS(表1.科研项目!$M$5:$M$9471,表1.科研项目!$J$5:$J$9471,B177)</f>
        <v>0</v>
      </c>
      <c r="T177" s="155">
        <f>SUMIFS(表2.论文!$L$5:$L$9862,表2.论文!$I$5:$I$9862,B177)</f>
        <v>0</v>
      </c>
      <c r="U177" s="155">
        <f>SUMIFS(表3.知识产权!$L$5:$L$9793,表3.知识产权!$I$5:$I$9793,B177)</f>
        <v>0</v>
      </c>
      <c r="V177" s="155">
        <f>SUMIFS(表4.著作!$M$5:$M$10000,表4.著作!$J$5:$J$10000,B177)</f>
        <v>0</v>
      </c>
      <c r="W177" s="155">
        <f>SUMIFS(表5.科研平台!$L$5:$L$10000,表5.科研平台!$I$5:$I$10000,B177)</f>
        <v>0</v>
      </c>
      <c r="X177" s="155">
        <f>SUMIFS(表6.获奖!$L$5:$L$9952,表6.获奖!$I$5:$I$9952,B177)</f>
        <v>0</v>
      </c>
      <c r="Y177" s="155">
        <f>SUMIFS(表7.学术交流!$L$5:$L$9964,表7.学术交流!$I$5:$I$9964,B177)</f>
        <v>0</v>
      </c>
      <c r="Z177" s="155">
        <f>SUMIFS(表8.成果转化!$K$5:$K$9994,表8.成果转化!$H$5:$H$9994,B177)</f>
        <v>0</v>
      </c>
      <c r="AA177" s="155">
        <f>SUMIFS(表9.咨询报告!$K$5:$K$10000,表9.咨询报告!$H$5:$H$10000,B177)</f>
        <v>0</v>
      </c>
      <c r="AB177" s="155">
        <f>SUMIFS(表10.标准制订!$K$5:$K$10000,表10.标准制订!$H$5:$H$10000,B177)</f>
        <v>0</v>
      </c>
      <c r="AC177" s="155">
        <f>SUMIFS(表11.其他!$L$5:$L$10000,表11.其他!$I$5:$I$10000,B177)</f>
        <v>0</v>
      </c>
      <c r="AD177" s="167">
        <f t="shared" si="7"/>
        <v>0</v>
      </c>
      <c r="AE177" s="168"/>
    </row>
    <row r="178" ht="20" customHeight="1" spans="1:31">
      <c r="A178" s="155">
        <f>SUBTOTAL(103,$B$7:$B178)</f>
        <v>0</v>
      </c>
      <c r="B178" s="155"/>
      <c r="C178" s="155"/>
      <c r="D178" s="155"/>
      <c r="E178" s="157"/>
      <c r="F178" s="155"/>
      <c r="G178" s="158">
        <f>SUMIFS(表1.科研项目!$K$5:$K$9471,表1.科研项目!$J$5:$J$9471,B178)</f>
        <v>0</v>
      </c>
      <c r="H178" s="158">
        <f>SUMIFS(表2.论文!$J$5:$J$9862,表2.论文!$I$5:$I$9862,B178)</f>
        <v>0</v>
      </c>
      <c r="I178" s="158">
        <f>SUMIFS(表3.知识产权!$J$5:$J$9793,表3.知识产权!$I$5:$I$9793,B178)</f>
        <v>0</v>
      </c>
      <c r="J178" s="158">
        <f>SUMIFS(表4.著作!$K$5:$K$10000,表4.著作!$J$5:$J$10000,B178)</f>
        <v>0</v>
      </c>
      <c r="K178" s="158">
        <f>SUMIFS(表5.科研平台!$J$5:$J$10000,表5.科研平台!$I$5:$I$10000,B178)</f>
        <v>0</v>
      </c>
      <c r="L178" s="158">
        <f>SUMIFS(表6.获奖!$J$5:$J$9952,表6.获奖!$I$5:$I$9952,B178)</f>
        <v>0</v>
      </c>
      <c r="M178" s="158">
        <f>SUMIFS(表7.学术交流!$J$5:$J$9964,表7.学术交流!$I$5:$I$9964,B178)</f>
        <v>0</v>
      </c>
      <c r="N178" s="158">
        <f>SUMIFS(表8.成果转化!$I$5:$I$9994,表8.成果转化!$H$5:$H$9994,B178)</f>
        <v>0</v>
      </c>
      <c r="O178" s="158">
        <f>SUMIFS(表9.咨询报告!$I$5:$I$10000,表9.咨询报告!$H$5:$H$10000,B178)</f>
        <v>0</v>
      </c>
      <c r="P178" s="158">
        <f>SUMIFS(表10.标准制订!$I$5:$I$10000,表10.标准制订!$H$5:$H$10000,B178)</f>
        <v>0</v>
      </c>
      <c r="Q178" s="158">
        <f>SUMIFS(表11.其他!$J$5:$J$10000,表11.其他!$I$5:$I$10000,B178)</f>
        <v>0</v>
      </c>
      <c r="R178" s="162">
        <f t="shared" si="8"/>
        <v>0</v>
      </c>
      <c r="S178" s="155">
        <f>SUMIFS(表1.科研项目!$M$5:$M$9471,表1.科研项目!$J$5:$J$9471,B178)</f>
        <v>0</v>
      </c>
      <c r="T178" s="155">
        <f>SUMIFS(表2.论文!$L$5:$L$9862,表2.论文!$I$5:$I$9862,B178)</f>
        <v>0</v>
      </c>
      <c r="U178" s="155">
        <f>SUMIFS(表3.知识产权!$L$5:$L$9793,表3.知识产权!$I$5:$I$9793,B178)</f>
        <v>0</v>
      </c>
      <c r="V178" s="155">
        <f>SUMIFS(表4.著作!$M$5:$M$10000,表4.著作!$J$5:$J$10000,B178)</f>
        <v>0</v>
      </c>
      <c r="W178" s="155">
        <f>SUMIFS(表5.科研平台!$L$5:$L$10000,表5.科研平台!$I$5:$I$10000,B178)</f>
        <v>0</v>
      </c>
      <c r="X178" s="155">
        <f>SUMIFS(表6.获奖!$L$5:$L$9952,表6.获奖!$I$5:$I$9952,B178)</f>
        <v>0</v>
      </c>
      <c r="Y178" s="155">
        <f>SUMIFS(表7.学术交流!$L$5:$L$9964,表7.学术交流!$I$5:$I$9964,B178)</f>
        <v>0</v>
      </c>
      <c r="Z178" s="155">
        <f>SUMIFS(表8.成果转化!$K$5:$K$9994,表8.成果转化!$H$5:$H$9994,B178)</f>
        <v>0</v>
      </c>
      <c r="AA178" s="155">
        <f>SUMIFS(表9.咨询报告!$K$5:$K$10000,表9.咨询报告!$H$5:$H$10000,B178)</f>
        <v>0</v>
      </c>
      <c r="AB178" s="155">
        <f>SUMIFS(表10.标准制订!$K$5:$K$10000,表10.标准制订!$H$5:$H$10000,B178)</f>
        <v>0</v>
      </c>
      <c r="AC178" s="155">
        <f>SUMIFS(表11.其他!$L$5:$L$10000,表11.其他!$I$5:$I$10000,B178)</f>
        <v>0</v>
      </c>
      <c r="AD178" s="167">
        <f t="shared" si="7"/>
        <v>0</v>
      </c>
      <c r="AE178" s="168"/>
    </row>
    <row r="179" ht="20" customHeight="1" spans="1:31">
      <c r="A179" s="155">
        <f>SUBTOTAL(103,$B$7:$B179)</f>
        <v>0</v>
      </c>
      <c r="B179" s="155"/>
      <c r="C179" s="155"/>
      <c r="D179" s="155"/>
      <c r="E179" s="157"/>
      <c r="F179" s="155"/>
      <c r="G179" s="158">
        <f>SUMIFS(表1.科研项目!$K$5:$K$9471,表1.科研项目!$J$5:$J$9471,B179)</f>
        <v>0</v>
      </c>
      <c r="H179" s="158">
        <f>SUMIFS(表2.论文!$J$5:$J$9862,表2.论文!$I$5:$I$9862,B179)</f>
        <v>0</v>
      </c>
      <c r="I179" s="158">
        <f>SUMIFS(表3.知识产权!$J$5:$J$9793,表3.知识产权!$I$5:$I$9793,B179)</f>
        <v>0</v>
      </c>
      <c r="J179" s="158">
        <f>SUMIFS(表4.著作!$K$5:$K$10000,表4.著作!$J$5:$J$10000,B179)</f>
        <v>0</v>
      </c>
      <c r="K179" s="158">
        <f>SUMIFS(表5.科研平台!$J$5:$J$10000,表5.科研平台!$I$5:$I$10000,B179)</f>
        <v>0</v>
      </c>
      <c r="L179" s="158">
        <f>SUMIFS(表6.获奖!$J$5:$J$9952,表6.获奖!$I$5:$I$9952,B179)</f>
        <v>0</v>
      </c>
      <c r="M179" s="158">
        <f>SUMIFS(表7.学术交流!$J$5:$J$9964,表7.学术交流!$I$5:$I$9964,B179)</f>
        <v>0</v>
      </c>
      <c r="N179" s="158">
        <f>SUMIFS(表8.成果转化!$I$5:$I$9994,表8.成果转化!$H$5:$H$9994,B179)</f>
        <v>0</v>
      </c>
      <c r="O179" s="158">
        <f>SUMIFS(表9.咨询报告!$I$5:$I$10000,表9.咨询报告!$H$5:$H$10000,B179)</f>
        <v>0</v>
      </c>
      <c r="P179" s="158">
        <f>SUMIFS(表10.标准制订!$I$5:$I$10000,表10.标准制订!$H$5:$H$10000,B179)</f>
        <v>0</v>
      </c>
      <c r="Q179" s="158">
        <f>SUMIFS(表11.其他!$J$5:$J$10000,表11.其他!$I$5:$I$10000,B179)</f>
        <v>0</v>
      </c>
      <c r="R179" s="162">
        <f t="shared" si="8"/>
        <v>0</v>
      </c>
      <c r="S179" s="155">
        <f>SUMIFS(表1.科研项目!$M$5:$M$9471,表1.科研项目!$J$5:$J$9471,B179)</f>
        <v>0</v>
      </c>
      <c r="T179" s="155">
        <f>SUMIFS(表2.论文!$L$5:$L$9862,表2.论文!$I$5:$I$9862,B179)</f>
        <v>0</v>
      </c>
      <c r="U179" s="155">
        <f>SUMIFS(表3.知识产权!$L$5:$L$9793,表3.知识产权!$I$5:$I$9793,B179)</f>
        <v>0</v>
      </c>
      <c r="V179" s="155">
        <f>SUMIFS(表4.著作!$M$5:$M$10000,表4.著作!$J$5:$J$10000,B179)</f>
        <v>0</v>
      </c>
      <c r="W179" s="155">
        <f>SUMIFS(表5.科研平台!$L$5:$L$10000,表5.科研平台!$I$5:$I$10000,B179)</f>
        <v>0</v>
      </c>
      <c r="X179" s="155">
        <f>SUMIFS(表6.获奖!$L$5:$L$9952,表6.获奖!$I$5:$I$9952,B179)</f>
        <v>0</v>
      </c>
      <c r="Y179" s="155">
        <f>SUMIFS(表7.学术交流!$L$5:$L$9964,表7.学术交流!$I$5:$I$9964,B179)</f>
        <v>0</v>
      </c>
      <c r="Z179" s="155">
        <f>SUMIFS(表8.成果转化!$K$5:$K$9994,表8.成果转化!$H$5:$H$9994,B179)</f>
        <v>0</v>
      </c>
      <c r="AA179" s="155">
        <f>SUMIFS(表9.咨询报告!$K$5:$K$10000,表9.咨询报告!$H$5:$H$10000,B179)</f>
        <v>0</v>
      </c>
      <c r="AB179" s="155">
        <f>SUMIFS(表10.标准制订!$K$5:$K$10000,表10.标准制订!$H$5:$H$10000,B179)</f>
        <v>0</v>
      </c>
      <c r="AC179" s="155">
        <f>SUMIFS(表11.其他!$L$5:$L$10000,表11.其他!$I$5:$I$10000,B179)</f>
        <v>0</v>
      </c>
      <c r="AD179" s="167">
        <f t="shared" si="7"/>
        <v>0</v>
      </c>
      <c r="AE179" s="168"/>
    </row>
    <row r="180" ht="20" customHeight="1" spans="1:31">
      <c r="A180" s="155">
        <f>SUBTOTAL(103,$B$7:$B180)</f>
        <v>0</v>
      </c>
      <c r="B180" s="155"/>
      <c r="C180" s="155"/>
      <c r="D180" s="155"/>
      <c r="E180" s="157"/>
      <c r="F180" s="155"/>
      <c r="G180" s="158">
        <f>SUMIFS(表1.科研项目!$K$5:$K$9471,表1.科研项目!$J$5:$J$9471,B180)</f>
        <v>0</v>
      </c>
      <c r="H180" s="158">
        <f>SUMIFS(表2.论文!$J$5:$J$9862,表2.论文!$I$5:$I$9862,B180)</f>
        <v>0</v>
      </c>
      <c r="I180" s="158">
        <f>SUMIFS(表3.知识产权!$J$5:$J$9793,表3.知识产权!$I$5:$I$9793,B180)</f>
        <v>0</v>
      </c>
      <c r="J180" s="158">
        <f>SUMIFS(表4.著作!$K$5:$K$10000,表4.著作!$J$5:$J$10000,B180)</f>
        <v>0</v>
      </c>
      <c r="K180" s="158">
        <f>SUMIFS(表5.科研平台!$J$5:$J$10000,表5.科研平台!$I$5:$I$10000,B180)</f>
        <v>0</v>
      </c>
      <c r="L180" s="158">
        <f>SUMIFS(表6.获奖!$J$5:$J$9952,表6.获奖!$I$5:$I$9952,B180)</f>
        <v>0</v>
      </c>
      <c r="M180" s="158">
        <f>SUMIFS(表7.学术交流!$J$5:$J$9964,表7.学术交流!$I$5:$I$9964,B180)</f>
        <v>0</v>
      </c>
      <c r="N180" s="158">
        <f>SUMIFS(表8.成果转化!$I$5:$I$9994,表8.成果转化!$H$5:$H$9994,B180)</f>
        <v>0</v>
      </c>
      <c r="O180" s="158">
        <f>SUMIFS(表9.咨询报告!$I$5:$I$10000,表9.咨询报告!$H$5:$H$10000,B180)</f>
        <v>0</v>
      </c>
      <c r="P180" s="158">
        <f>SUMIFS(表10.标准制订!$I$5:$I$10000,表10.标准制订!$H$5:$H$10000,B180)</f>
        <v>0</v>
      </c>
      <c r="Q180" s="158">
        <f>SUMIFS(表11.其他!$J$5:$J$10000,表11.其他!$I$5:$I$10000,B180)</f>
        <v>0</v>
      </c>
      <c r="R180" s="162">
        <f t="shared" si="8"/>
        <v>0</v>
      </c>
      <c r="S180" s="155">
        <f>SUMIFS(表1.科研项目!$M$5:$M$9471,表1.科研项目!$J$5:$J$9471,B180)</f>
        <v>0</v>
      </c>
      <c r="T180" s="155">
        <f>SUMIFS(表2.论文!$L$5:$L$9862,表2.论文!$I$5:$I$9862,B180)</f>
        <v>0</v>
      </c>
      <c r="U180" s="155">
        <f>SUMIFS(表3.知识产权!$L$5:$L$9793,表3.知识产权!$I$5:$I$9793,B180)</f>
        <v>0</v>
      </c>
      <c r="V180" s="155">
        <f>SUMIFS(表4.著作!$M$5:$M$10000,表4.著作!$J$5:$J$10000,B180)</f>
        <v>0</v>
      </c>
      <c r="W180" s="155">
        <f>SUMIFS(表5.科研平台!$L$5:$L$10000,表5.科研平台!$I$5:$I$10000,B180)</f>
        <v>0</v>
      </c>
      <c r="X180" s="155">
        <f>SUMIFS(表6.获奖!$L$5:$L$9952,表6.获奖!$I$5:$I$9952,B180)</f>
        <v>0</v>
      </c>
      <c r="Y180" s="155">
        <f>SUMIFS(表7.学术交流!$L$5:$L$9964,表7.学术交流!$I$5:$I$9964,B180)</f>
        <v>0</v>
      </c>
      <c r="Z180" s="155">
        <f>SUMIFS(表8.成果转化!$K$5:$K$9994,表8.成果转化!$H$5:$H$9994,B180)</f>
        <v>0</v>
      </c>
      <c r="AA180" s="155">
        <f>SUMIFS(表9.咨询报告!$K$5:$K$10000,表9.咨询报告!$H$5:$H$10000,B180)</f>
        <v>0</v>
      </c>
      <c r="AB180" s="155">
        <f>SUMIFS(表10.标准制订!$K$5:$K$10000,表10.标准制订!$H$5:$H$10000,B180)</f>
        <v>0</v>
      </c>
      <c r="AC180" s="155">
        <f>SUMIFS(表11.其他!$L$5:$L$10000,表11.其他!$I$5:$I$10000,B180)</f>
        <v>0</v>
      </c>
      <c r="AD180" s="167">
        <f t="shared" si="7"/>
        <v>0</v>
      </c>
      <c r="AE180" s="168"/>
    </row>
    <row r="181" ht="20" customHeight="1" spans="1:31">
      <c r="A181" s="155">
        <f>SUBTOTAL(103,$B$7:$B181)</f>
        <v>0</v>
      </c>
      <c r="B181" s="155"/>
      <c r="C181" s="155"/>
      <c r="D181" s="155"/>
      <c r="E181" s="157"/>
      <c r="F181" s="155"/>
      <c r="G181" s="158">
        <f>SUMIFS(表1.科研项目!$K$5:$K$9471,表1.科研项目!$J$5:$J$9471,B181)</f>
        <v>0</v>
      </c>
      <c r="H181" s="158">
        <f>SUMIFS(表2.论文!$J$5:$J$9862,表2.论文!$I$5:$I$9862,B181)</f>
        <v>0</v>
      </c>
      <c r="I181" s="158">
        <f>SUMIFS(表3.知识产权!$J$5:$J$9793,表3.知识产权!$I$5:$I$9793,B181)</f>
        <v>0</v>
      </c>
      <c r="J181" s="158">
        <f>SUMIFS(表4.著作!$K$5:$K$10000,表4.著作!$J$5:$J$10000,B181)</f>
        <v>0</v>
      </c>
      <c r="K181" s="158">
        <f>SUMIFS(表5.科研平台!$J$5:$J$10000,表5.科研平台!$I$5:$I$10000,B181)</f>
        <v>0</v>
      </c>
      <c r="L181" s="158">
        <f>SUMIFS(表6.获奖!$J$5:$J$9952,表6.获奖!$I$5:$I$9952,B181)</f>
        <v>0</v>
      </c>
      <c r="M181" s="158">
        <f>SUMIFS(表7.学术交流!$J$5:$J$9964,表7.学术交流!$I$5:$I$9964,B181)</f>
        <v>0</v>
      </c>
      <c r="N181" s="158">
        <f>SUMIFS(表8.成果转化!$I$5:$I$9994,表8.成果转化!$H$5:$H$9994,B181)</f>
        <v>0</v>
      </c>
      <c r="O181" s="158">
        <f>SUMIFS(表9.咨询报告!$I$5:$I$10000,表9.咨询报告!$H$5:$H$10000,B181)</f>
        <v>0</v>
      </c>
      <c r="P181" s="158">
        <f>SUMIFS(表10.标准制订!$I$5:$I$10000,表10.标准制订!$H$5:$H$10000,B181)</f>
        <v>0</v>
      </c>
      <c r="Q181" s="158">
        <f>SUMIFS(表11.其他!$J$5:$J$10000,表11.其他!$I$5:$I$10000,B181)</f>
        <v>0</v>
      </c>
      <c r="R181" s="162">
        <f t="shared" si="8"/>
        <v>0</v>
      </c>
      <c r="S181" s="155">
        <f>SUMIFS(表1.科研项目!$M$5:$M$9471,表1.科研项目!$J$5:$J$9471,B181)</f>
        <v>0</v>
      </c>
      <c r="T181" s="155">
        <f>SUMIFS(表2.论文!$L$5:$L$9862,表2.论文!$I$5:$I$9862,B181)</f>
        <v>0</v>
      </c>
      <c r="U181" s="155">
        <f>SUMIFS(表3.知识产权!$L$5:$L$9793,表3.知识产权!$I$5:$I$9793,B181)</f>
        <v>0</v>
      </c>
      <c r="V181" s="155">
        <f>SUMIFS(表4.著作!$M$5:$M$10000,表4.著作!$J$5:$J$10000,B181)</f>
        <v>0</v>
      </c>
      <c r="W181" s="155">
        <f>SUMIFS(表5.科研平台!$L$5:$L$10000,表5.科研平台!$I$5:$I$10000,B181)</f>
        <v>0</v>
      </c>
      <c r="X181" s="155">
        <f>SUMIFS(表6.获奖!$L$5:$L$9952,表6.获奖!$I$5:$I$9952,B181)</f>
        <v>0</v>
      </c>
      <c r="Y181" s="155">
        <f>SUMIFS(表7.学术交流!$L$5:$L$9964,表7.学术交流!$I$5:$I$9964,B181)</f>
        <v>0</v>
      </c>
      <c r="Z181" s="155">
        <f>SUMIFS(表8.成果转化!$K$5:$K$9994,表8.成果转化!$H$5:$H$9994,B181)</f>
        <v>0</v>
      </c>
      <c r="AA181" s="155">
        <f>SUMIFS(表9.咨询报告!$K$5:$K$10000,表9.咨询报告!$H$5:$H$10000,B181)</f>
        <v>0</v>
      </c>
      <c r="AB181" s="155">
        <f>SUMIFS(表10.标准制订!$K$5:$K$10000,表10.标准制订!$H$5:$H$10000,B181)</f>
        <v>0</v>
      </c>
      <c r="AC181" s="155">
        <f>SUMIFS(表11.其他!$L$5:$L$10000,表11.其他!$I$5:$I$10000,B181)</f>
        <v>0</v>
      </c>
      <c r="AD181" s="167">
        <f t="shared" si="7"/>
        <v>0</v>
      </c>
      <c r="AE181" s="168"/>
    </row>
    <row r="182" ht="20" customHeight="1" spans="1:31">
      <c r="A182" s="155">
        <f>SUBTOTAL(103,$B$7:$B182)</f>
        <v>0</v>
      </c>
      <c r="B182" s="155"/>
      <c r="C182" s="155"/>
      <c r="D182" s="155"/>
      <c r="E182" s="157"/>
      <c r="F182" s="155"/>
      <c r="G182" s="158">
        <f>SUMIFS(表1.科研项目!$K$5:$K$9471,表1.科研项目!$J$5:$J$9471,B182)</f>
        <v>0</v>
      </c>
      <c r="H182" s="158">
        <f>SUMIFS(表2.论文!$J$5:$J$9862,表2.论文!$I$5:$I$9862,B182)</f>
        <v>0</v>
      </c>
      <c r="I182" s="158">
        <f>SUMIFS(表3.知识产权!$J$5:$J$9793,表3.知识产权!$I$5:$I$9793,B182)</f>
        <v>0</v>
      </c>
      <c r="J182" s="158">
        <f>SUMIFS(表4.著作!$K$5:$K$10000,表4.著作!$J$5:$J$10000,B182)</f>
        <v>0</v>
      </c>
      <c r="K182" s="158">
        <f>SUMIFS(表5.科研平台!$J$5:$J$10000,表5.科研平台!$I$5:$I$10000,B182)</f>
        <v>0</v>
      </c>
      <c r="L182" s="158">
        <f>SUMIFS(表6.获奖!$J$5:$J$9952,表6.获奖!$I$5:$I$9952,B182)</f>
        <v>0</v>
      </c>
      <c r="M182" s="158">
        <f>SUMIFS(表7.学术交流!$J$5:$J$9964,表7.学术交流!$I$5:$I$9964,B182)</f>
        <v>0</v>
      </c>
      <c r="N182" s="158">
        <f>SUMIFS(表8.成果转化!$I$5:$I$9994,表8.成果转化!$H$5:$H$9994,B182)</f>
        <v>0</v>
      </c>
      <c r="O182" s="158">
        <f>SUMIFS(表9.咨询报告!$I$5:$I$10000,表9.咨询报告!$H$5:$H$10000,B182)</f>
        <v>0</v>
      </c>
      <c r="P182" s="158">
        <f>SUMIFS(表10.标准制订!$I$5:$I$10000,表10.标准制订!$H$5:$H$10000,B182)</f>
        <v>0</v>
      </c>
      <c r="Q182" s="158">
        <f>SUMIFS(表11.其他!$J$5:$J$10000,表11.其他!$I$5:$I$10000,B182)</f>
        <v>0</v>
      </c>
      <c r="R182" s="162">
        <f t="shared" si="8"/>
        <v>0</v>
      </c>
      <c r="S182" s="155">
        <f>SUMIFS(表1.科研项目!$M$5:$M$9471,表1.科研项目!$J$5:$J$9471,B182)</f>
        <v>0</v>
      </c>
      <c r="T182" s="155">
        <f>SUMIFS(表2.论文!$L$5:$L$9862,表2.论文!$I$5:$I$9862,B182)</f>
        <v>0</v>
      </c>
      <c r="U182" s="155">
        <f>SUMIFS(表3.知识产权!$L$5:$L$9793,表3.知识产权!$I$5:$I$9793,B182)</f>
        <v>0</v>
      </c>
      <c r="V182" s="155">
        <f>SUMIFS(表4.著作!$M$5:$M$10000,表4.著作!$J$5:$J$10000,B182)</f>
        <v>0</v>
      </c>
      <c r="W182" s="155">
        <f>SUMIFS(表5.科研平台!$L$5:$L$10000,表5.科研平台!$I$5:$I$10000,B182)</f>
        <v>0</v>
      </c>
      <c r="X182" s="155">
        <f>SUMIFS(表6.获奖!$L$5:$L$9952,表6.获奖!$I$5:$I$9952,B182)</f>
        <v>0</v>
      </c>
      <c r="Y182" s="155">
        <f>SUMIFS(表7.学术交流!$L$5:$L$9964,表7.学术交流!$I$5:$I$9964,B182)</f>
        <v>0</v>
      </c>
      <c r="Z182" s="155">
        <f>SUMIFS(表8.成果转化!$K$5:$K$9994,表8.成果转化!$H$5:$H$9994,B182)</f>
        <v>0</v>
      </c>
      <c r="AA182" s="155">
        <f>SUMIFS(表9.咨询报告!$K$5:$K$10000,表9.咨询报告!$H$5:$H$10000,B182)</f>
        <v>0</v>
      </c>
      <c r="AB182" s="155">
        <f>SUMIFS(表10.标准制订!$K$5:$K$10000,表10.标准制订!$H$5:$H$10000,B182)</f>
        <v>0</v>
      </c>
      <c r="AC182" s="155">
        <f>SUMIFS(表11.其他!$L$5:$L$10000,表11.其他!$I$5:$I$10000,B182)</f>
        <v>0</v>
      </c>
      <c r="AD182" s="167">
        <f t="shared" si="7"/>
        <v>0</v>
      </c>
      <c r="AE182" s="168"/>
    </row>
    <row r="183" ht="20" customHeight="1" spans="1:31">
      <c r="A183" s="155">
        <f>SUBTOTAL(103,$B$7:$B183)</f>
        <v>0</v>
      </c>
      <c r="B183" s="155"/>
      <c r="C183" s="155"/>
      <c r="D183" s="155"/>
      <c r="E183" s="157"/>
      <c r="F183" s="155"/>
      <c r="G183" s="158">
        <f>SUMIFS(表1.科研项目!$K$5:$K$9471,表1.科研项目!$J$5:$J$9471,B183)</f>
        <v>0</v>
      </c>
      <c r="H183" s="158">
        <f>SUMIFS(表2.论文!$J$5:$J$9862,表2.论文!$I$5:$I$9862,B183)</f>
        <v>0</v>
      </c>
      <c r="I183" s="158">
        <f>SUMIFS(表3.知识产权!$J$5:$J$9793,表3.知识产权!$I$5:$I$9793,B183)</f>
        <v>0</v>
      </c>
      <c r="J183" s="158">
        <f>SUMIFS(表4.著作!$K$5:$K$10000,表4.著作!$J$5:$J$10000,B183)</f>
        <v>0</v>
      </c>
      <c r="K183" s="158">
        <f>SUMIFS(表5.科研平台!$J$5:$J$10000,表5.科研平台!$I$5:$I$10000,B183)</f>
        <v>0</v>
      </c>
      <c r="L183" s="158">
        <f>SUMIFS(表6.获奖!$J$5:$J$9952,表6.获奖!$I$5:$I$9952,B183)</f>
        <v>0</v>
      </c>
      <c r="M183" s="158">
        <f>SUMIFS(表7.学术交流!$J$5:$J$9964,表7.学术交流!$I$5:$I$9964,B183)</f>
        <v>0</v>
      </c>
      <c r="N183" s="158">
        <f>SUMIFS(表8.成果转化!$I$5:$I$9994,表8.成果转化!$H$5:$H$9994,B183)</f>
        <v>0</v>
      </c>
      <c r="O183" s="158">
        <f>SUMIFS(表9.咨询报告!$I$5:$I$10000,表9.咨询报告!$H$5:$H$10000,B183)</f>
        <v>0</v>
      </c>
      <c r="P183" s="158">
        <f>SUMIFS(表10.标准制订!$I$5:$I$10000,表10.标准制订!$H$5:$H$10000,B183)</f>
        <v>0</v>
      </c>
      <c r="Q183" s="158">
        <f>SUMIFS(表11.其他!$J$5:$J$10000,表11.其他!$I$5:$I$10000,B183)</f>
        <v>0</v>
      </c>
      <c r="R183" s="162">
        <f t="shared" si="8"/>
        <v>0</v>
      </c>
      <c r="S183" s="155">
        <f>SUMIFS(表1.科研项目!$M$5:$M$9471,表1.科研项目!$J$5:$J$9471,B183)</f>
        <v>0</v>
      </c>
      <c r="T183" s="155">
        <f>SUMIFS(表2.论文!$L$5:$L$9862,表2.论文!$I$5:$I$9862,B183)</f>
        <v>0</v>
      </c>
      <c r="U183" s="155">
        <f>SUMIFS(表3.知识产权!$L$5:$L$9793,表3.知识产权!$I$5:$I$9793,B183)</f>
        <v>0</v>
      </c>
      <c r="V183" s="155">
        <f>SUMIFS(表4.著作!$M$5:$M$10000,表4.著作!$J$5:$J$10000,B183)</f>
        <v>0</v>
      </c>
      <c r="W183" s="155">
        <f>SUMIFS(表5.科研平台!$L$5:$L$10000,表5.科研平台!$I$5:$I$10000,B183)</f>
        <v>0</v>
      </c>
      <c r="X183" s="155">
        <f>SUMIFS(表6.获奖!$L$5:$L$9952,表6.获奖!$I$5:$I$9952,B183)</f>
        <v>0</v>
      </c>
      <c r="Y183" s="155">
        <f>SUMIFS(表7.学术交流!$L$5:$L$9964,表7.学术交流!$I$5:$I$9964,B183)</f>
        <v>0</v>
      </c>
      <c r="Z183" s="155">
        <f>SUMIFS(表8.成果转化!$K$5:$K$9994,表8.成果转化!$H$5:$H$9994,B183)</f>
        <v>0</v>
      </c>
      <c r="AA183" s="155">
        <f>SUMIFS(表9.咨询报告!$K$5:$K$10000,表9.咨询报告!$H$5:$H$10000,B183)</f>
        <v>0</v>
      </c>
      <c r="AB183" s="155">
        <f>SUMIFS(表10.标准制订!$K$5:$K$10000,表10.标准制订!$H$5:$H$10000,B183)</f>
        <v>0</v>
      </c>
      <c r="AC183" s="155">
        <f>SUMIFS(表11.其他!$L$5:$L$10000,表11.其他!$I$5:$I$10000,B183)</f>
        <v>0</v>
      </c>
      <c r="AD183" s="167">
        <f t="shared" si="7"/>
        <v>0</v>
      </c>
      <c r="AE183" s="168"/>
    </row>
    <row r="184" ht="20" customHeight="1" spans="1:31">
      <c r="A184" s="155">
        <f>SUBTOTAL(103,$B$7:$B184)</f>
        <v>0</v>
      </c>
      <c r="B184" s="155"/>
      <c r="C184" s="155"/>
      <c r="D184" s="155"/>
      <c r="E184" s="157"/>
      <c r="F184" s="155"/>
      <c r="G184" s="158">
        <f>SUMIFS(表1.科研项目!$K$5:$K$9471,表1.科研项目!$J$5:$J$9471,B184)</f>
        <v>0</v>
      </c>
      <c r="H184" s="158">
        <f>SUMIFS(表2.论文!$J$5:$J$9862,表2.论文!$I$5:$I$9862,B184)</f>
        <v>0</v>
      </c>
      <c r="I184" s="158">
        <f>SUMIFS(表3.知识产权!$J$5:$J$9793,表3.知识产权!$I$5:$I$9793,B184)</f>
        <v>0</v>
      </c>
      <c r="J184" s="158">
        <f>SUMIFS(表4.著作!$K$5:$K$10000,表4.著作!$J$5:$J$10000,B184)</f>
        <v>0</v>
      </c>
      <c r="K184" s="158">
        <f>SUMIFS(表5.科研平台!$J$5:$J$10000,表5.科研平台!$I$5:$I$10000,B184)</f>
        <v>0</v>
      </c>
      <c r="L184" s="158">
        <f>SUMIFS(表6.获奖!$J$5:$J$9952,表6.获奖!$I$5:$I$9952,B184)</f>
        <v>0</v>
      </c>
      <c r="M184" s="158">
        <f>SUMIFS(表7.学术交流!$J$5:$J$9964,表7.学术交流!$I$5:$I$9964,B184)</f>
        <v>0</v>
      </c>
      <c r="N184" s="158">
        <f>SUMIFS(表8.成果转化!$I$5:$I$9994,表8.成果转化!$H$5:$H$9994,B184)</f>
        <v>0</v>
      </c>
      <c r="O184" s="158">
        <f>SUMIFS(表9.咨询报告!$I$5:$I$10000,表9.咨询报告!$H$5:$H$10000,B184)</f>
        <v>0</v>
      </c>
      <c r="P184" s="158">
        <f>SUMIFS(表10.标准制订!$I$5:$I$10000,表10.标准制订!$H$5:$H$10000,B184)</f>
        <v>0</v>
      </c>
      <c r="Q184" s="158">
        <f>SUMIFS(表11.其他!$J$5:$J$10000,表11.其他!$I$5:$I$10000,B184)</f>
        <v>0</v>
      </c>
      <c r="R184" s="162">
        <f t="shared" si="8"/>
        <v>0</v>
      </c>
      <c r="S184" s="155">
        <f>SUMIFS(表1.科研项目!$M$5:$M$9471,表1.科研项目!$J$5:$J$9471,B184)</f>
        <v>0</v>
      </c>
      <c r="T184" s="155">
        <f>SUMIFS(表2.论文!$L$5:$L$9862,表2.论文!$I$5:$I$9862,B184)</f>
        <v>0</v>
      </c>
      <c r="U184" s="155">
        <f>SUMIFS(表3.知识产权!$L$5:$L$9793,表3.知识产权!$I$5:$I$9793,B184)</f>
        <v>0</v>
      </c>
      <c r="V184" s="155">
        <f>SUMIFS(表4.著作!$M$5:$M$10000,表4.著作!$J$5:$J$10000,B184)</f>
        <v>0</v>
      </c>
      <c r="W184" s="155">
        <f>SUMIFS(表5.科研平台!$L$5:$L$10000,表5.科研平台!$I$5:$I$10000,B184)</f>
        <v>0</v>
      </c>
      <c r="X184" s="155">
        <f>SUMIFS(表6.获奖!$L$5:$L$9952,表6.获奖!$I$5:$I$9952,B184)</f>
        <v>0</v>
      </c>
      <c r="Y184" s="155">
        <f>SUMIFS(表7.学术交流!$L$5:$L$9964,表7.学术交流!$I$5:$I$9964,B184)</f>
        <v>0</v>
      </c>
      <c r="Z184" s="155">
        <f>SUMIFS(表8.成果转化!$K$5:$K$9994,表8.成果转化!$H$5:$H$9994,B184)</f>
        <v>0</v>
      </c>
      <c r="AA184" s="155">
        <f>SUMIFS(表9.咨询报告!$K$5:$K$10000,表9.咨询报告!$H$5:$H$10000,B184)</f>
        <v>0</v>
      </c>
      <c r="AB184" s="155">
        <f>SUMIFS(表10.标准制订!$K$5:$K$10000,表10.标准制订!$H$5:$H$10000,B184)</f>
        <v>0</v>
      </c>
      <c r="AC184" s="155">
        <f>SUMIFS(表11.其他!$L$5:$L$10000,表11.其他!$I$5:$I$10000,B184)</f>
        <v>0</v>
      </c>
      <c r="AD184" s="167">
        <f t="shared" si="7"/>
        <v>0</v>
      </c>
      <c r="AE184" s="168"/>
    </row>
    <row r="185" ht="20" customHeight="1" spans="1:31">
      <c r="A185" s="155">
        <f>SUBTOTAL(103,$B$7:$B185)</f>
        <v>0</v>
      </c>
      <c r="B185" s="155"/>
      <c r="C185" s="155"/>
      <c r="D185" s="155"/>
      <c r="E185" s="157"/>
      <c r="F185" s="155"/>
      <c r="G185" s="158">
        <f>SUMIFS(表1.科研项目!$K$5:$K$9471,表1.科研项目!$J$5:$J$9471,B185)</f>
        <v>0</v>
      </c>
      <c r="H185" s="158">
        <f>SUMIFS(表2.论文!$J$5:$J$9862,表2.论文!$I$5:$I$9862,B185)</f>
        <v>0</v>
      </c>
      <c r="I185" s="158">
        <f>SUMIFS(表3.知识产权!$J$5:$J$9793,表3.知识产权!$I$5:$I$9793,B185)</f>
        <v>0</v>
      </c>
      <c r="J185" s="158">
        <f>SUMIFS(表4.著作!$K$5:$K$10000,表4.著作!$J$5:$J$10000,B185)</f>
        <v>0</v>
      </c>
      <c r="K185" s="158">
        <f>SUMIFS(表5.科研平台!$J$5:$J$10000,表5.科研平台!$I$5:$I$10000,B185)</f>
        <v>0</v>
      </c>
      <c r="L185" s="158">
        <f>SUMIFS(表6.获奖!$J$5:$J$9952,表6.获奖!$I$5:$I$9952,B185)</f>
        <v>0</v>
      </c>
      <c r="M185" s="158">
        <f>SUMIFS(表7.学术交流!$J$5:$J$9964,表7.学术交流!$I$5:$I$9964,B185)</f>
        <v>0</v>
      </c>
      <c r="N185" s="158">
        <f>SUMIFS(表8.成果转化!$I$5:$I$9994,表8.成果转化!$H$5:$H$9994,B185)</f>
        <v>0</v>
      </c>
      <c r="O185" s="158">
        <f>SUMIFS(表9.咨询报告!$I$5:$I$10000,表9.咨询报告!$H$5:$H$10000,B185)</f>
        <v>0</v>
      </c>
      <c r="P185" s="158">
        <f>SUMIFS(表10.标准制订!$I$5:$I$10000,表10.标准制订!$H$5:$H$10000,B185)</f>
        <v>0</v>
      </c>
      <c r="Q185" s="158">
        <f>SUMIFS(表11.其他!$J$5:$J$10000,表11.其他!$I$5:$I$10000,B185)</f>
        <v>0</v>
      </c>
      <c r="R185" s="162">
        <f t="shared" si="8"/>
        <v>0</v>
      </c>
      <c r="S185" s="155">
        <f>SUMIFS(表1.科研项目!$M$5:$M$9471,表1.科研项目!$J$5:$J$9471,B185)</f>
        <v>0</v>
      </c>
      <c r="T185" s="155">
        <f>SUMIFS(表2.论文!$L$5:$L$9862,表2.论文!$I$5:$I$9862,B185)</f>
        <v>0</v>
      </c>
      <c r="U185" s="155">
        <f>SUMIFS(表3.知识产权!$L$5:$L$9793,表3.知识产权!$I$5:$I$9793,B185)</f>
        <v>0</v>
      </c>
      <c r="V185" s="155">
        <f>SUMIFS(表4.著作!$M$5:$M$10000,表4.著作!$J$5:$J$10000,B185)</f>
        <v>0</v>
      </c>
      <c r="W185" s="155">
        <f>SUMIFS(表5.科研平台!$L$5:$L$10000,表5.科研平台!$I$5:$I$10000,B185)</f>
        <v>0</v>
      </c>
      <c r="X185" s="155">
        <f>SUMIFS(表6.获奖!$L$5:$L$9952,表6.获奖!$I$5:$I$9952,B185)</f>
        <v>0</v>
      </c>
      <c r="Y185" s="155">
        <f>SUMIFS(表7.学术交流!$L$5:$L$9964,表7.学术交流!$I$5:$I$9964,B185)</f>
        <v>0</v>
      </c>
      <c r="Z185" s="155">
        <f>SUMIFS(表8.成果转化!$K$5:$K$9994,表8.成果转化!$H$5:$H$9994,B185)</f>
        <v>0</v>
      </c>
      <c r="AA185" s="155">
        <f>SUMIFS(表9.咨询报告!$K$5:$K$10000,表9.咨询报告!$H$5:$H$10000,B185)</f>
        <v>0</v>
      </c>
      <c r="AB185" s="155">
        <f>SUMIFS(表10.标准制订!$K$5:$K$10000,表10.标准制订!$H$5:$H$10000,B185)</f>
        <v>0</v>
      </c>
      <c r="AC185" s="155">
        <f>SUMIFS(表11.其他!$L$5:$L$10000,表11.其他!$I$5:$I$10000,B185)</f>
        <v>0</v>
      </c>
      <c r="AD185" s="167">
        <f t="shared" si="7"/>
        <v>0</v>
      </c>
      <c r="AE185" s="168"/>
    </row>
    <row r="186" ht="20" customHeight="1" spans="1:31">
      <c r="A186" s="155">
        <f>SUBTOTAL(103,$B$7:$B186)</f>
        <v>0</v>
      </c>
      <c r="B186" s="155"/>
      <c r="C186" s="155"/>
      <c r="D186" s="155"/>
      <c r="E186" s="157"/>
      <c r="F186" s="155"/>
      <c r="G186" s="158">
        <f>SUMIFS(表1.科研项目!$K$5:$K$9471,表1.科研项目!$J$5:$J$9471,B186)</f>
        <v>0</v>
      </c>
      <c r="H186" s="158">
        <f>SUMIFS(表2.论文!$J$5:$J$9862,表2.论文!$I$5:$I$9862,B186)</f>
        <v>0</v>
      </c>
      <c r="I186" s="158">
        <f>SUMIFS(表3.知识产权!$J$5:$J$9793,表3.知识产权!$I$5:$I$9793,B186)</f>
        <v>0</v>
      </c>
      <c r="J186" s="158">
        <f>SUMIFS(表4.著作!$K$5:$K$10000,表4.著作!$J$5:$J$10000,B186)</f>
        <v>0</v>
      </c>
      <c r="K186" s="158">
        <f>SUMIFS(表5.科研平台!$J$5:$J$10000,表5.科研平台!$I$5:$I$10000,B186)</f>
        <v>0</v>
      </c>
      <c r="L186" s="158">
        <f>SUMIFS(表6.获奖!$J$5:$J$9952,表6.获奖!$I$5:$I$9952,B186)</f>
        <v>0</v>
      </c>
      <c r="M186" s="158">
        <f>SUMIFS(表7.学术交流!$J$5:$J$9964,表7.学术交流!$I$5:$I$9964,B186)</f>
        <v>0</v>
      </c>
      <c r="N186" s="158">
        <f>SUMIFS(表8.成果转化!$I$5:$I$9994,表8.成果转化!$H$5:$H$9994,B186)</f>
        <v>0</v>
      </c>
      <c r="O186" s="158">
        <f>SUMIFS(表9.咨询报告!$I$5:$I$10000,表9.咨询报告!$H$5:$H$10000,B186)</f>
        <v>0</v>
      </c>
      <c r="P186" s="158">
        <f>SUMIFS(表10.标准制订!$I$5:$I$10000,表10.标准制订!$H$5:$H$10000,B186)</f>
        <v>0</v>
      </c>
      <c r="Q186" s="158">
        <f>SUMIFS(表11.其他!$J$5:$J$10000,表11.其他!$I$5:$I$10000,B186)</f>
        <v>0</v>
      </c>
      <c r="R186" s="162">
        <f t="shared" si="8"/>
        <v>0</v>
      </c>
      <c r="S186" s="155">
        <f>SUMIFS(表1.科研项目!$M$5:$M$9471,表1.科研项目!$J$5:$J$9471,B186)</f>
        <v>0</v>
      </c>
      <c r="T186" s="155">
        <f>SUMIFS(表2.论文!$L$5:$L$9862,表2.论文!$I$5:$I$9862,B186)</f>
        <v>0</v>
      </c>
      <c r="U186" s="155">
        <f>SUMIFS(表3.知识产权!$L$5:$L$9793,表3.知识产权!$I$5:$I$9793,B186)</f>
        <v>0</v>
      </c>
      <c r="V186" s="155">
        <f>SUMIFS(表4.著作!$M$5:$M$10000,表4.著作!$J$5:$J$10000,B186)</f>
        <v>0</v>
      </c>
      <c r="W186" s="155">
        <f>SUMIFS(表5.科研平台!$L$5:$L$10000,表5.科研平台!$I$5:$I$10000,B186)</f>
        <v>0</v>
      </c>
      <c r="X186" s="155">
        <f>SUMIFS(表6.获奖!$L$5:$L$9952,表6.获奖!$I$5:$I$9952,B186)</f>
        <v>0</v>
      </c>
      <c r="Y186" s="155">
        <f>SUMIFS(表7.学术交流!$L$5:$L$9964,表7.学术交流!$I$5:$I$9964,B186)</f>
        <v>0</v>
      </c>
      <c r="Z186" s="155">
        <f>SUMIFS(表8.成果转化!$K$5:$K$9994,表8.成果转化!$H$5:$H$9994,B186)</f>
        <v>0</v>
      </c>
      <c r="AA186" s="155">
        <f>SUMIFS(表9.咨询报告!$K$5:$K$10000,表9.咨询报告!$H$5:$H$10000,B186)</f>
        <v>0</v>
      </c>
      <c r="AB186" s="155">
        <f>SUMIFS(表10.标准制订!$K$5:$K$10000,表10.标准制订!$H$5:$H$10000,B186)</f>
        <v>0</v>
      </c>
      <c r="AC186" s="155">
        <f>SUMIFS(表11.其他!$L$5:$L$10000,表11.其他!$I$5:$I$10000,B186)</f>
        <v>0</v>
      </c>
      <c r="AD186" s="167">
        <f t="shared" si="7"/>
        <v>0</v>
      </c>
      <c r="AE186" s="168"/>
    </row>
    <row r="187" ht="20" customHeight="1" spans="1:31">
      <c r="A187" s="155">
        <f>SUBTOTAL(103,$B$7:$B187)</f>
        <v>0</v>
      </c>
      <c r="B187" s="155"/>
      <c r="C187" s="155"/>
      <c r="D187" s="155"/>
      <c r="E187" s="157"/>
      <c r="F187" s="155"/>
      <c r="G187" s="158">
        <f>SUMIFS(表1.科研项目!$K$5:$K$9471,表1.科研项目!$J$5:$J$9471,B187)</f>
        <v>0</v>
      </c>
      <c r="H187" s="158">
        <f>SUMIFS(表2.论文!$J$5:$J$9862,表2.论文!$I$5:$I$9862,B187)</f>
        <v>0</v>
      </c>
      <c r="I187" s="158">
        <f>SUMIFS(表3.知识产权!$J$5:$J$9793,表3.知识产权!$I$5:$I$9793,B187)</f>
        <v>0</v>
      </c>
      <c r="J187" s="158">
        <f>SUMIFS(表4.著作!$K$5:$K$10000,表4.著作!$J$5:$J$10000,B187)</f>
        <v>0</v>
      </c>
      <c r="K187" s="158">
        <f>SUMIFS(表5.科研平台!$J$5:$J$10000,表5.科研平台!$I$5:$I$10000,B187)</f>
        <v>0</v>
      </c>
      <c r="L187" s="158">
        <f>SUMIFS(表6.获奖!$J$5:$J$9952,表6.获奖!$I$5:$I$9952,B187)</f>
        <v>0</v>
      </c>
      <c r="M187" s="158">
        <f>SUMIFS(表7.学术交流!$J$5:$J$9964,表7.学术交流!$I$5:$I$9964,B187)</f>
        <v>0</v>
      </c>
      <c r="N187" s="158">
        <f>SUMIFS(表8.成果转化!$I$5:$I$9994,表8.成果转化!$H$5:$H$9994,B187)</f>
        <v>0</v>
      </c>
      <c r="O187" s="158">
        <f>SUMIFS(表9.咨询报告!$I$5:$I$10000,表9.咨询报告!$H$5:$H$10000,B187)</f>
        <v>0</v>
      </c>
      <c r="P187" s="158">
        <f>SUMIFS(表10.标准制订!$I$5:$I$10000,表10.标准制订!$H$5:$H$10000,B187)</f>
        <v>0</v>
      </c>
      <c r="Q187" s="158">
        <f>SUMIFS(表11.其他!$J$5:$J$10000,表11.其他!$I$5:$I$10000,B187)</f>
        <v>0</v>
      </c>
      <c r="R187" s="162">
        <f t="shared" si="8"/>
        <v>0</v>
      </c>
      <c r="S187" s="155">
        <f>SUMIFS(表1.科研项目!$M$5:$M$9471,表1.科研项目!$J$5:$J$9471,B187)</f>
        <v>0</v>
      </c>
      <c r="T187" s="155">
        <f>SUMIFS(表2.论文!$L$5:$L$9862,表2.论文!$I$5:$I$9862,B187)</f>
        <v>0</v>
      </c>
      <c r="U187" s="155">
        <f>SUMIFS(表3.知识产权!$L$5:$L$9793,表3.知识产权!$I$5:$I$9793,B187)</f>
        <v>0</v>
      </c>
      <c r="V187" s="155">
        <f>SUMIFS(表4.著作!$M$5:$M$10000,表4.著作!$J$5:$J$10000,B187)</f>
        <v>0</v>
      </c>
      <c r="W187" s="155">
        <f>SUMIFS(表5.科研平台!$L$5:$L$10000,表5.科研平台!$I$5:$I$10000,B187)</f>
        <v>0</v>
      </c>
      <c r="X187" s="155">
        <f>SUMIFS(表6.获奖!$L$5:$L$9952,表6.获奖!$I$5:$I$9952,B187)</f>
        <v>0</v>
      </c>
      <c r="Y187" s="155">
        <f>SUMIFS(表7.学术交流!$L$5:$L$9964,表7.学术交流!$I$5:$I$9964,B187)</f>
        <v>0</v>
      </c>
      <c r="Z187" s="155">
        <f>SUMIFS(表8.成果转化!$K$5:$K$9994,表8.成果转化!$H$5:$H$9994,B187)</f>
        <v>0</v>
      </c>
      <c r="AA187" s="155">
        <f>SUMIFS(表9.咨询报告!$K$5:$K$10000,表9.咨询报告!$H$5:$H$10000,B187)</f>
        <v>0</v>
      </c>
      <c r="AB187" s="155">
        <f>SUMIFS(表10.标准制订!$K$5:$K$10000,表10.标准制订!$H$5:$H$10000,B187)</f>
        <v>0</v>
      </c>
      <c r="AC187" s="155">
        <f>SUMIFS(表11.其他!$L$5:$L$10000,表11.其他!$I$5:$I$10000,B187)</f>
        <v>0</v>
      </c>
      <c r="AD187" s="167">
        <f t="shared" si="7"/>
        <v>0</v>
      </c>
      <c r="AE187" s="168"/>
    </row>
    <row r="188" ht="20" customHeight="1" spans="1:31">
      <c r="A188" s="155">
        <f>SUBTOTAL(103,$B$7:$B188)</f>
        <v>0</v>
      </c>
      <c r="B188" s="155"/>
      <c r="C188" s="155"/>
      <c r="D188" s="155"/>
      <c r="E188" s="157"/>
      <c r="F188" s="155"/>
      <c r="G188" s="158">
        <f>SUMIFS(表1.科研项目!$K$5:$K$9471,表1.科研项目!$J$5:$J$9471,B188)</f>
        <v>0</v>
      </c>
      <c r="H188" s="158">
        <f>SUMIFS(表2.论文!$J$5:$J$9862,表2.论文!$I$5:$I$9862,B188)</f>
        <v>0</v>
      </c>
      <c r="I188" s="158">
        <f>SUMIFS(表3.知识产权!$J$5:$J$9793,表3.知识产权!$I$5:$I$9793,B188)</f>
        <v>0</v>
      </c>
      <c r="J188" s="158">
        <f>SUMIFS(表4.著作!$K$5:$K$10000,表4.著作!$J$5:$J$10000,B188)</f>
        <v>0</v>
      </c>
      <c r="K188" s="158">
        <f>SUMIFS(表5.科研平台!$J$5:$J$10000,表5.科研平台!$I$5:$I$10000,B188)</f>
        <v>0</v>
      </c>
      <c r="L188" s="158">
        <f>SUMIFS(表6.获奖!$J$5:$J$9952,表6.获奖!$I$5:$I$9952,B188)</f>
        <v>0</v>
      </c>
      <c r="M188" s="158">
        <f>SUMIFS(表7.学术交流!$J$5:$J$9964,表7.学术交流!$I$5:$I$9964,B188)</f>
        <v>0</v>
      </c>
      <c r="N188" s="158">
        <f>SUMIFS(表8.成果转化!$I$5:$I$9994,表8.成果转化!$H$5:$H$9994,B188)</f>
        <v>0</v>
      </c>
      <c r="O188" s="158">
        <f>SUMIFS(表9.咨询报告!$I$5:$I$10000,表9.咨询报告!$H$5:$H$10000,B188)</f>
        <v>0</v>
      </c>
      <c r="P188" s="158">
        <f>SUMIFS(表10.标准制订!$I$5:$I$10000,表10.标准制订!$H$5:$H$10000,B188)</f>
        <v>0</v>
      </c>
      <c r="Q188" s="158">
        <f>SUMIFS(表11.其他!$J$5:$J$10000,表11.其他!$I$5:$I$10000,B188)</f>
        <v>0</v>
      </c>
      <c r="R188" s="162">
        <f t="shared" si="8"/>
        <v>0</v>
      </c>
      <c r="S188" s="155">
        <f>SUMIFS(表1.科研项目!$M$5:$M$9471,表1.科研项目!$J$5:$J$9471,B188)</f>
        <v>0</v>
      </c>
      <c r="T188" s="155">
        <f>SUMIFS(表2.论文!$L$5:$L$9862,表2.论文!$I$5:$I$9862,B188)</f>
        <v>0</v>
      </c>
      <c r="U188" s="155">
        <f>SUMIFS(表3.知识产权!$L$5:$L$9793,表3.知识产权!$I$5:$I$9793,B188)</f>
        <v>0</v>
      </c>
      <c r="V188" s="155">
        <f>SUMIFS(表4.著作!$M$5:$M$10000,表4.著作!$J$5:$J$10000,B188)</f>
        <v>0</v>
      </c>
      <c r="W188" s="155">
        <f>SUMIFS(表5.科研平台!$L$5:$L$10000,表5.科研平台!$I$5:$I$10000,B188)</f>
        <v>0</v>
      </c>
      <c r="X188" s="155">
        <f>SUMIFS(表6.获奖!$L$5:$L$9952,表6.获奖!$I$5:$I$9952,B188)</f>
        <v>0</v>
      </c>
      <c r="Y188" s="155">
        <f>SUMIFS(表7.学术交流!$L$5:$L$9964,表7.学术交流!$I$5:$I$9964,B188)</f>
        <v>0</v>
      </c>
      <c r="Z188" s="155">
        <f>SUMIFS(表8.成果转化!$K$5:$K$9994,表8.成果转化!$H$5:$H$9994,B188)</f>
        <v>0</v>
      </c>
      <c r="AA188" s="155">
        <f>SUMIFS(表9.咨询报告!$K$5:$K$10000,表9.咨询报告!$H$5:$H$10000,B188)</f>
        <v>0</v>
      </c>
      <c r="AB188" s="155">
        <f>SUMIFS(表10.标准制订!$K$5:$K$10000,表10.标准制订!$H$5:$H$10000,B188)</f>
        <v>0</v>
      </c>
      <c r="AC188" s="155">
        <f>SUMIFS(表11.其他!$L$5:$L$10000,表11.其他!$I$5:$I$10000,B188)</f>
        <v>0</v>
      </c>
      <c r="AD188" s="167">
        <f t="shared" si="7"/>
        <v>0</v>
      </c>
      <c r="AE188" s="168"/>
    </row>
    <row r="189" ht="20" customHeight="1" spans="1:31">
      <c r="A189" s="155">
        <f>SUBTOTAL(103,$B$7:$B189)</f>
        <v>0</v>
      </c>
      <c r="B189" s="155"/>
      <c r="C189" s="155"/>
      <c r="D189" s="155"/>
      <c r="E189" s="157"/>
      <c r="F189" s="155"/>
      <c r="G189" s="158">
        <f>SUMIFS(表1.科研项目!$K$5:$K$9471,表1.科研项目!$J$5:$J$9471,B189)</f>
        <v>0</v>
      </c>
      <c r="H189" s="158">
        <f>SUMIFS(表2.论文!$J$5:$J$9862,表2.论文!$I$5:$I$9862,B189)</f>
        <v>0</v>
      </c>
      <c r="I189" s="158">
        <f>SUMIFS(表3.知识产权!$J$5:$J$9793,表3.知识产权!$I$5:$I$9793,B189)</f>
        <v>0</v>
      </c>
      <c r="J189" s="158">
        <f>SUMIFS(表4.著作!$K$5:$K$10000,表4.著作!$J$5:$J$10000,B189)</f>
        <v>0</v>
      </c>
      <c r="K189" s="158">
        <f>SUMIFS(表5.科研平台!$J$5:$J$10000,表5.科研平台!$I$5:$I$10000,B189)</f>
        <v>0</v>
      </c>
      <c r="L189" s="158">
        <f>SUMIFS(表6.获奖!$J$5:$J$9952,表6.获奖!$I$5:$I$9952,B189)</f>
        <v>0</v>
      </c>
      <c r="M189" s="158">
        <f>SUMIFS(表7.学术交流!$J$5:$J$9964,表7.学术交流!$I$5:$I$9964,B189)</f>
        <v>0</v>
      </c>
      <c r="N189" s="158">
        <f>SUMIFS(表8.成果转化!$I$5:$I$9994,表8.成果转化!$H$5:$H$9994,B189)</f>
        <v>0</v>
      </c>
      <c r="O189" s="158">
        <f>SUMIFS(表9.咨询报告!$I$5:$I$10000,表9.咨询报告!$H$5:$H$10000,B189)</f>
        <v>0</v>
      </c>
      <c r="P189" s="158">
        <f>SUMIFS(表10.标准制订!$I$5:$I$10000,表10.标准制订!$H$5:$H$10000,B189)</f>
        <v>0</v>
      </c>
      <c r="Q189" s="158">
        <f>SUMIFS(表11.其他!$J$5:$J$10000,表11.其他!$I$5:$I$10000,B189)</f>
        <v>0</v>
      </c>
      <c r="R189" s="162">
        <f t="shared" si="8"/>
        <v>0</v>
      </c>
      <c r="S189" s="155">
        <f>SUMIFS(表1.科研项目!$M$5:$M$9471,表1.科研项目!$J$5:$J$9471,B189)</f>
        <v>0</v>
      </c>
      <c r="T189" s="155">
        <f>SUMIFS(表2.论文!$L$5:$L$9862,表2.论文!$I$5:$I$9862,B189)</f>
        <v>0</v>
      </c>
      <c r="U189" s="155">
        <f>SUMIFS(表3.知识产权!$L$5:$L$9793,表3.知识产权!$I$5:$I$9793,B189)</f>
        <v>0</v>
      </c>
      <c r="V189" s="155">
        <f>SUMIFS(表4.著作!$M$5:$M$10000,表4.著作!$J$5:$J$10000,B189)</f>
        <v>0</v>
      </c>
      <c r="W189" s="155">
        <f>SUMIFS(表5.科研平台!$L$5:$L$10000,表5.科研平台!$I$5:$I$10000,B189)</f>
        <v>0</v>
      </c>
      <c r="X189" s="155">
        <f>SUMIFS(表6.获奖!$L$5:$L$9952,表6.获奖!$I$5:$I$9952,B189)</f>
        <v>0</v>
      </c>
      <c r="Y189" s="155">
        <f>SUMIFS(表7.学术交流!$L$5:$L$9964,表7.学术交流!$I$5:$I$9964,B189)</f>
        <v>0</v>
      </c>
      <c r="Z189" s="155">
        <f>SUMIFS(表8.成果转化!$K$5:$K$9994,表8.成果转化!$H$5:$H$9994,B189)</f>
        <v>0</v>
      </c>
      <c r="AA189" s="155">
        <f>SUMIFS(表9.咨询报告!$K$5:$K$10000,表9.咨询报告!$H$5:$H$10000,B189)</f>
        <v>0</v>
      </c>
      <c r="AB189" s="155">
        <f>SUMIFS(表10.标准制订!$K$5:$K$10000,表10.标准制订!$H$5:$H$10000,B189)</f>
        <v>0</v>
      </c>
      <c r="AC189" s="155">
        <f>SUMIFS(表11.其他!$L$5:$L$10000,表11.其他!$I$5:$I$10000,B189)</f>
        <v>0</v>
      </c>
      <c r="AD189" s="167">
        <f t="shared" si="7"/>
        <v>0</v>
      </c>
      <c r="AE189" s="168"/>
    </row>
    <row r="190" ht="20" customHeight="1" spans="1:31">
      <c r="A190" s="155">
        <f>SUBTOTAL(103,$B$7:$B190)</f>
        <v>0</v>
      </c>
      <c r="B190" s="155"/>
      <c r="C190" s="155"/>
      <c r="D190" s="155"/>
      <c r="E190" s="157"/>
      <c r="F190" s="155"/>
      <c r="G190" s="158">
        <f>SUMIFS(表1.科研项目!$K$5:$K$9471,表1.科研项目!$J$5:$J$9471,B190)</f>
        <v>0</v>
      </c>
      <c r="H190" s="158">
        <f>SUMIFS(表2.论文!$J$5:$J$9862,表2.论文!$I$5:$I$9862,B190)</f>
        <v>0</v>
      </c>
      <c r="I190" s="158">
        <f>SUMIFS(表3.知识产权!$J$5:$J$9793,表3.知识产权!$I$5:$I$9793,B190)</f>
        <v>0</v>
      </c>
      <c r="J190" s="158">
        <f>SUMIFS(表4.著作!$K$5:$K$10000,表4.著作!$J$5:$J$10000,B190)</f>
        <v>0</v>
      </c>
      <c r="K190" s="158">
        <f>SUMIFS(表5.科研平台!$J$5:$J$10000,表5.科研平台!$I$5:$I$10000,B190)</f>
        <v>0</v>
      </c>
      <c r="L190" s="158">
        <f>SUMIFS(表6.获奖!$J$5:$J$9952,表6.获奖!$I$5:$I$9952,B190)</f>
        <v>0</v>
      </c>
      <c r="M190" s="158">
        <f>SUMIFS(表7.学术交流!$J$5:$J$9964,表7.学术交流!$I$5:$I$9964,B190)</f>
        <v>0</v>
      </c>
      <c r="N190" s="158">
        <f>SUMIFS(表8.成果转化!$I$5:$I$9994,表8.成果转化!$H$5:$H$9994,B190)</f>
        <v>0</v>
      </c>
      <c r="O190" s="158">
        <f>SUMIFS(表9.咨询报告!$I$5:$I$10000,表9.咨询报告!$H$5:$H$10000,B190)</f>
        <v>0</v>
      </c>
      <c r="P190" s="158">
        <f>SUMIFS(表10.标准制订!$I$5:$I$10000,表10.标准制订!$H$5:$H$10000,B190)</f>
        <v>0</v>
      </c>
      <c r="Q190" s="158">
        <f>SUMIFS(表11.其他!$J$5:$J$10000,表11.其他!$I$5:$I$10000,B190)</f>
        <v>0</v>
      </c>
      <c r="R190" s="162">
        <f t="shared" si="8"/>
        <v>0</v>
      </c>
      <c r="S190" s="155">
        <f>SUMIFS(表1.科研项目!$M$5:$M$9471,表1.科研项目!$J$5:$J$9471,B190)</f>
        <v>0</v>
      </c>
      <c r="T190" s="155">
        <f>SUMIFS(表2.论文!$L$5:$L$9862,表2.论文!$I$5:$I$9862,B190)</f>
        <v>0</v>
      </c>
      <c r="U190" s="155">
        <f>SUMIFS(表3.知识产权!$L$5:$L$9793,表3.知识产权!$I$5:$I$9793,B190)</f>
        <v>0</v>
      </c>
      <c r="V190" s="155">
        <f>SUMIFS(表4.著作!$M$5:$M$10000,表4.著作!$J$5:$J$10000,B190)</f>
        <v>0</v>
      </c>
      <c r="W190" s="155">
        <f>SUMIFS(表5.科研平台!$L$5:$L$10000,表5.科研平台!$I$5:$I$10000,B190)</f>
        <v>0</v>
      </c>
      <c r="X190" s="155">
        <f>SUMIFS(表6.获奖!$L$5:$L$9952,表6.获奖!$I$5:$I$9952,B190)</f>
        <v>0</v>
      </c>
      <c r="Y190" s="155">
        <f>SUMIFS(表7.学术交流!$L$5:$L$9964,表7.学术交流!$I$5:$I$9964,B190)</f>
        <v>0</v>
      </c>
      <c r="Z190" s="155">
        <f>SUMIFS(表8.成果转化!$K$5:$K$9994,表8.成果转化!$H$5:$H$9994,B190)</f>
        <v>0</v>
      </c>
      <c r="AA190" s="155">
        <f>SUMIFS(表9.咨询报告!$K$5:$K$10000,表9.咨询报告!$H$5:$H$10000,B190)</f>
        <v>0</v>
      </c>
      <c r="AB190" s="155">
        <f>SUMIFS(表10.标准制订!$K$5:$K$10000,表10.标准制订!$H$5:$H$10000,B190)</f>
        <v>0</v>
      </c>
      <c r="AC190" s="155">
        <f>SUMIFS(表11.其他!$L$5:$L$10000,表11.其他!$I$5:$I$10000,B190)</f>
        <v>0</v>
      </c>
      <c r="AD190" s="167">
        <f t="shared" si="7"/>
        <v>0</v>
      </c>
      <c r="AE190" s="168"/>
    </row>
    <row r="191" ht="20" customHeight="1" spans="1:31">
      <c r="A191" s="155">
        <f>SUBTOTAL(103,$B$7:$B191)</f>
        <v>0</v>
      </c>
      <c r="B191" s="155"/>
      <c r="C191" s="155"/>
      <c r="D191" s="155"/>
      <c r="E191" s="157"/>
      <c r="F191" s="155"/>
      <c r="G191" s="158">
        <f>SUMIFS(表1.科研项目!$K$5:$K$9471,表1.科研项目!$J$5:$J$9471,B191)</f>
        <v>0</v>
      </c>
      <c r="H191" s="158">
        <f>SUMIFS(表2.论文!$J$5:$J$9862,表2.论文!$I$5:$I$9862,B191)</f>
        <v>0</v>
      </c>
      <c r="I191" s="158">
        <f>SUMIFS(表3.知识产权!$J$5:$J$9793,表3.知识产权!$I$5:$I$9793,B191)</f>
        <v>0</v>
      </c>
      <c r="J191" s="158">
        <f>SUMIFS(表4.著作!$K$5:$K$10000,表4.著作!$J$5:$J$10000,B191)</f>
        <v>0</v>
      </c>
      <c r="K191" s="158">
        <f>SUMIFS(表5.科研平台!$J$5:$J$10000,表5.科研平台!$I$5:$I$10000,B191)</f>
        <v>0</v>
      </c>
      <c r="L191" s="158">
        <f>SUMIFS(表6.获奖!$J$5:$J$9952,表6.获奖!$I$5:$I$9952,B191)</f>
        <v>0</v>
      </c>
      <c r="M191" s="158">
        <f>SUMIFS(表7.学术交流!$J$5:$J$9964,表7.学术交流!$I$5:$I$9964,B191)</f>
        <v>0</v>
      </c>
      <c r="N191" s="158">
        <f>SUMIFS(表8.成果转化!$I$5:$I$9994,表8.成果转化!$H$5:$H$9994,B191)</f>
        <v>0</v>
      </c>
      <c r="O191" s="158">
        <f>SUMIFS(表9.咨询报告!$I$5:$I$10000,表9.咨询报告!$H$5:$H$10000,B191)</f>
        <v>0</v>
      </c>
      <c r="P191" s="158">
        <f>SUMIFS(表10.标准制订!$I$5:$I$10000,表10.标准制订!$H$5:$H$10000,B191)</f>
        <v>0</v>
      </c>
      <c r="Q191" s="158">
        <f>SUMIFS(表11.其他!$J$5:$J$10000,表11.其他!$I$5:$I$10000,B191)</f>
        <v>0</v>
      </c>
      <c r="R191" s="162">
        <f t="shared" si="8"/>
        <v>0</v>
      </c>
      <c r="S191" s="155">
        <f>SUMIFS(表1.科研项目!$M$5:$M$9471,表1.科研项目!$J$5:$J$9471,B191)</f>
        <v>0</v>
      </c>
      <c r="T191" s="155">
        <f>SUMIFS(表2.论文!$L$5:$L$9862,表2.论文!$I$5:$I$9862,B191)</f>
        <v>0</v>
      </c>
      <c r="U191" s="155">
        <f>SUMIFS(表3.知识产权!$L$5:$L$9793,表3.知识产权!$I$5:$I$9793,B191)</f>
        <v>0</v>
      </c>
      <c r="V191" s="155">
        <f>SUMIFS(表4.著作!$M$5:$M$10000,表4.著作!$J$5:$J$10000,B191)</f>
        <v>0</v>
      </c>
      <c r="W191" s="155">
        <f>SUMIFS(表5.科研平台!$L$5:$L$10000,表5.科研平台!$I$5:$I$10000,B191)</f>
        <v>0</v>
      </c>
      <c r="X191" s="155">
        <f>SUMIFS(表6.获奖!$L$5:$L$9952,表6.获奖!$I$5:$I$9952,B191)</f>
        <v>0</v>
      </c>
      <c r="Y191" s="155">
        <f>SUMIFS(表7.学术交流!$L$5:$L$9964,表7.学术交流!$I$5:$I$9964,B191)</f>
        <v>0</v>
      </c>
      <c r="Z191" s="155">
        <f>SUMIFS(表8.成果转化!$K$5:$K$9994,表8.成果转化!$H$5:$H$9994,B191)</f>
        <v>0</v>
      </c>
      <c r="AA191" s="155">
        <f>SUMIFS(表9.咨询报告!$K$5:$K$10000,表9.咨询报告!$H$5:$H$10000,B191)</f>
        <v>0</v>
      </c>
      <c r="AB191" s="155">
        <f>SUMIFS(表10.标准制订!$K$5:$K$10000,表10.标准制订!$H$5:$H$10000,B191)</f>
        <v>0</v>
      </c>
      <c r="AC191" s="155">
        <f>SUMIFS(表11.其他!$L$5:$L$10000,表11.其他!$I$5:$I$10000,B191)</f>
        <v>0</v>
      </c>
      <c r="AD191" s="167">
        <f t="shared" si="7"/>
        <v>0</v>
      </c>
      <c r="AE191" s="168"/>
    </row>
    <row r="192" ht="20" customHeight="1" spans="1:31">
      <c r="A192" s="155">
        <f>SUBTOTAL(103,$B$7:$B192)</f>
        <v>0</v>
      </c>
      <c r="B192" s="155"/>
      <c r="C192" s="155"/>
      <c r="D192" s="155"/>
      <c r="E192" s="157"/>
      <c r="F192" s="155"/>
      <c r="G192" s="158">
        <f>SUMIFS(表1.科研项目!$K$5:$K$9471,表1.科研项目!$J$5:$J$9471,B192)</f>
        <v>0</v>
      </c>
      <c r="H192" s="158">
        <f>SUMIFS(表2.论文!$J$5:$J$9862,表2.论文!$I$5:$I$9862,B192)</f>
        <v>0</v>
      </c>
      <c r="I192" s="158">
        <f>SUMIFS(表3.知识产权!$J$5:$J$9793,表3.知识产权!$I$5:$I$9793,B192)</f>
        <v>0</v>
      </c>
      <c r="J192" s="158">
        <f>SUMIFS(表4.著作!$K$5:$K$10000,表4.著作!$J$5:$J$10000,B192)</f>
        <v>0</v>
      </c>
      <c r="K192" s="158">
        <f>SUMIFS(表5.科研平台!$J$5:$J$10000,表5.科研平台!$I$5:$I$10000,B192)</f>
        <v>0</v>
      </c>
      <c r="L192" s="158">
        <f>SUMIFS(表6.获奖!$J$5:$J$9952,表6.获奖!$I$5:$I$9952,B192)</f>
        <v>0</v>
      </c>
      <c r="M192" s="158">
        <f>SUMIFS(表7.学术交流!$J$5:$J$9964,表7.学术交流!$I$5:$I$9964,B192)</f>
        <v>0</v>
      </c>
      <c r="N192" s="158">
        <f>SUMIFS(表8.成果转化!$I$5:$I$9994,表8.成果转化!$H$5:$H$9994,B192)</f>
        <v>0</v>
      </c>
      <c r="O192" s="158">
        <f>SUMIFS(表9.咨询报告!$I$5:$I$10000,表9.咨询报告!$H$5:$H$10000,B192)</f>
        <v>0</v>
      </c>
      <c r="P192" s="158">
        <f>SUMIFS(表10.标准制订!$I$5:$I$10000,表10.标准制订!$H$5:$H$10000,B192)</f>
        <v>0</v>
      </c>
      <c r="Q192" s="158">
        <f>SUMIFS(表11.其他!$J$5:$J$10000,表11.其他!$I$5:$I$10000,B192)</f>
        <v>0</v>
      </c>
      <c r="R192" s="162">
        <f t="shared" si="8"/>
        <v>0</v>
      </c>
      <c r="S192" s="155">
        <f>SUMIFS(表1.科研项目!$M$5:$M$9471,表1.科研项目!$J$5:$J$9471,B192)</f>
        <v>0</v>
      </c>
      <c r="T192" s="155">
        <f>SUMIFS(表2.论文!$L$5:$L$9862,表2.论文!$I$5:$I$9862,B192)</f>
        <v>0</v>
      </c>
      <c r="U192" s="155">
        <f>SUMIFS(表3.知识产权!$L$5:$L$9793,表3.知识产权!$I$5:$I$9793,B192)</f>
        <v>0</v>
      </c>
      <c r="V192" s="155">
        <f>SUMIFS(表4.著作!$M$5:$M$10000,表4.著作!$J$5:$J$10000,B192)</f>
        <v>0</v>
      </c>
      <c r="W192" s="155">
        <f>SUMIFS(表5.科研平台!$L$5:$L$10000,表5.科研平台!$I$5:$I$10000,B192)</f>
        <v>0</v>
      </c>
      <c r="X192" s="155">
        <f>SUMIFS(表6.获奖!$L$5:$L$9952,表6.获奖!$I$5:$I$9952,B192)</f>
        <v>0</v>
      </c>
      <c r="Y192" s="155">
        <f>SUMIFS(表7.学术交流!$L$5:$L$9964,表7.学术交流!$I$5:$I$9964,B192)</f>
        <v>0</v>
      </c>
      <c r="Z192" s="155">
        <f>SUMIFS(表8.成果转化!$K$5:$K$9994,表8.成果转化!$H$5:$H$9994,B192)</f>
        <v>0</v>
      </c>
      <c r="AA192" s="155">
        <f>SUMIFS(表9.咨询报告!$K$5:$K$10000,表9.咨询报告!$H$5:$H$10000,B192)</f>
        <v>0</v>
      </c>
      <c r="AB192" s="155">
        <f>SUMIFS(表10.标准制订!$K$5:$K$10000,表10.标准制订!$H$5:$H$10000,B192)</f>
        <v>0</v>
      </c>
      <c r="AC192" s="155">
        <f>SUMIFS(表11.其他!$L$5:$L$10000,表11.其他!$I$5:$I$10000,B192)</f>
        <v>0</v>
      </c>
      <c r="AD192" s="167">
        <f t="shared" si="7"/>
        <v>0</v>
      </c>
      <c r="AE192" s="168"/>
    </row>
    <row r="193" ht="20" customHeight="1" spans="1:31">
      <c r="A193" s="155">
        <f>SUBTOTAL(103,$B$7:$B193)</f>
        <v>0</v>
      </c>
      <c r="B193" s="155"/>
      <c r="C193" s="155"/>
      <c r="D193" s="155"/>
      <c r="E193" s="157"/>
      <c r="F193" s="155"/>
      <c r="G193" s="158">
        <f>SUMIFS(表1.科研项目!$K$5:$K$9471,表1.科研项目!$J$5:$J$9471,B193)</f>
        <v>0</v>
      </c>
      <c r="H193" s="158">
        <f>SUMIFS(表2.论文!$J$5:$J$9862,表2.论文!$I$5:$I$9862,B193)</f>
        <v>0</v>
      </c>
      <c r="I193" s="158">
        <f>SUMIFS(表3.知识产权!$J$5:$J$9793,表3.知识产权!$I$5:$I$9793,B193)</f>
        <v>0</v>
      </c>
      <c r="J193" s="158">
        <f>SUMIFS(表4.著作!$K$5:$K$10000,表4.著作!$J$5:$J$10000,B193)</f>
        <v>0</v>
      </c>
      <c r="K193" s="158">
        <f>SUMIFS(表5.科研平台!$J$5:$J$10000,表5.科研平台!$I$5:$I$10000,B193)</f>
        <v>0</v>
      </c>
      <c r="L193" s="158">
        <f>SUMIFS(表6.获奖!$J$5:$J$9952,表6.获奖!$I$5:$I$9952,B193)</f>
        <v>0</v>
      </c>
      <c r="M193" s="158">
        <f>SUMIFS(表7.学术交流!$J$5:$J$9964,表7.学术交流!$I$5:$I$9964,B193)</f>
        <v>0</v>
      </c>
      <c r="N193" s="158">
        <f>SUMIFS(表8.成果转化!$I$5:$I$9994,表8.成果转化!$H$5:$H$9994,B193)</f>
        <v>0</v>
      </c>
      <c r="O193" s="158">
        <f>SUMIFS(表9.咨询报告!$I$5:$I$10000,表9.咨询报告!$H$5:$H$10000,B193)</f>
        <v>0</v>
      </c>
      <c r="P193" s="158">
        <f>SUMIFS(表10.标准制订!$I$5:$I$10000,表10.标准制订!$H$5:$H$10000,B193)</f>
        <v>0</v>
      </c>
      <c r="Q193" s="158">
        <f>SUMIFS(表11.其他!$J$5:$J$10000,表11.其他!$I$5:$I$10000,B193)</f>
        <v>0</v>
      </c>
      <c r="R193" s="162">
        <f t="shared" si="8"/>
        <v>0</v>
      </c>
      <c r="S193" s="155">
        <f>SUMIFS(表1.科研项目!$M$5:$M$9471,表1.科研项目!$J$5:$J$9471,B193)</f>
        <v>0</v>
      </c>
      <c r="T193" s="155">
        <f>SUMIFS(表2.论文!$L$5:$L$9862,表2.论文!$I$5:$I$9862,B193)</f>
        <v>0</v>
      </c>
      <c r="U193" s="155">
        <f>SUMIFS(表3.知识产权!$L$5:$L$9793,表3.知识产权!$I$5:$I$9793,B193)</f>
        <v>0</v>
      </c>
      <c r="V193" s="155">
        <f>SUMIFS(表4.著作!$M$5:$M$10000,表4.著作!$J$5:$J$10000,B193)</f>
        <v>0</v>
      </c>
      <c r="W193" s="155">
        <f>SUMIFS(表5.科研平台!$L$5:$L$10000,表5.科研平台!$I$5:$I$10000,B193)</f>
        <v>0</v>
      </c>
      <c r="X193" s="155">
        <f>SUMIFS(表6.获奖!$L$5:$L$9952,表6.获奖!$I$5:$I$9952,B193)</f>
        <v>0</v>
      </c>
      <c r="Y193" s="155">
        <f>SUMIFS(表7.学术交流!$L$5:$L$9964,表7.学术交流!$I$5:$I$9964,B193)</f>
        <v>0</v>
      </c>
      <c r="Z193" s="155">
        <f>SUMIFS(表8.成果转化!$K$5:$K$9994,表8.成果转化!$H$5:$H$9994,B193)</f>
        <v>0</v>
      </c>
      <c r="AA193" s="155">
        <f>SUMIFS(表9.咨询报告!$K$5:$K$10000,表9.咨询报告!$H$5:$H$10000,B193)</f>
        <v>0</v>
      </c>
      <c r="AB193" s="155">
        <f>SUMIFS(表10.标准制订!$K$5:$K$10000,表10.标准制订!$H$5:$H$10000,B193)</f>
        <v>0</v>
      </c>
      <c r="AC193" s="155">
        <f>SUMIFS(表11.其他!$L$5:$L$10000,表11.其他!$I$5:$I$10000,B193)</f>
        <v>0</v>
      </c>
      <c r="AD193" s="167">
        <f t="shared" si="7"/>
        <v>0</v>
      </c>
      <c r="AE193" s="168"/>
    </row>
    <row r="194" ht="20" customHeight="1" spans="1:31">
      <c r="A194" s="155">
        <f>SUBTOTAL(103,$B$7:$B194)</f>
        <v>0</v>
      </c>
      <c r="B194" s="155"/>
      <c r="C194" s="155"/>
      <c r="D194" s="155"/>
      <c r="E194" s="157"/>
      <c r="F194" s="155"/>
      <c r="G194" s="158">
        <f>SUMIFS(表1.科研项目!$K$5:$K$9471,表1.科研项目!$J$5:$J$9471,B194)</f>
        <v>0</v>
      </c>
      <c r="H194" s="158">
        <f>SUMIFS(表2.论文!$J$5:$J$9862,表2.论文!$I$5:$I$9862,B194)</f>
        <v>0</v>
      </c>
      <c r="I194" s="158">
        <f>SUMIFS(表3.知识产权!$J$5:$J$9793,表3.知识产权!$I$5:$I$9793,B194)</f>
        <v>0</v>
      </c>
      <c r="J194" s="158">
        <f>SUMIFS(表4.著作!$K$5:$K$10000,表4.著作!$J$5:$J$10000,B194)</f>
        <v>0</v>
      </c>
      <c r="K194" s="158">
        <f>SUMIFS(表5.科研平台!$J$5:$J$10000,表5.科研平台!$I$5:$I$10000,B194)</f>
        <v>0</v>
      </c>
      <c r="L194" s="158">
        <f>SUMIFS(表6.获奖!$J$5:$J$9952,表6.获奖!$I$5:$I$9952,B194)</f>
        <v>0</v>
      </c>
      <c r="M194" s="158">
        <f>SUMIFS(表7.学术交流!$J$5:$J$9964,表7.学术交流!$I$5:$I$9964,B194)</f>
        <v>0</v>
      </c>
      <c r="N194" s="158">
        <f>SUMIFS(表8.成果转化!$I$5:$I$9994,表8.成果转化!$H$5:$H$9994,B194)</f>
        <v>0</v>
      </c>
      <c r="O194" s="158">
        <f>SUMIFS(表9.咨询报告!$I$5:$I$10000,表9.咨询报告!$H$5:$H$10000,B194)</f>
        <v>0</v>
      </c>
      <c r="P194" s="158">
        <f>SUMIFS(表10.标准制订!$I$5:$I$10000,表10.标准制订!$H$5:$H$10000,B194)</f>
        <v>0</v>
      </c>
      <c r="Q194" s="158">
        <f>SUMIFS(表11.其他!$J$5:$J$10000,表11.其他!$I$5:$I$10000,B194)</f>
        <v>0</v>
      </c>
      <c r="R194" s="162">
        <f t="shared" si="8"/>
        <v>0</v>
      </c>
      <c r="S194" s="155">
        <f>SUMIFS(表1.科研项目!$M$5:$M$9471,表1.科研项目!$J$5:$J$9471,B194)</f>
        <v>0</v>
      </c>
      <c r="T194" s="155">
        <f>SUMIFS(表2.论文!$L$5:$L$9862,表2.论文!$I$5:$I$9862,B194)</f>
        <v>0</v>
      </c>
      <c r="U194" s="155">
        <f>SUMIFS(表3.知识产权!$L$5:$L$9793,表3.知识产权!$I$5:$I$9793,B194)</f>
        <v>0</v>
      </c>
      <c r="V194" s="155">
        <f>SUMIFS(表4.著作!$M$5:$M$10000,表4.著作!$J$5:$J$10000,B194)</f>
        <v>0</v>
      </c>
      <c r="W194" s="155">
        <f>SUMIFS(表5.科研平台!$L$5:$L$10000,表5.科研平台!$I$5:$I$10000,B194)</f>
        <v>0</v>
      </c>
      <c r="X194" s="155">
        <f>SUMIFS(表6.获奖!$L$5:$L$9952,表6.获奖!$I$5:$I$9952,B194)</f>
        <v>0</v>
      </c>
      <c r="Y194" s="155">
        <f>SUMIFS(表7.学术交流!$L$5:$L$9964,表7.学术交流!$I$5:$I$9964,B194)</f>
        <v>0</v>
      </c>
      <c r="Z194" s="155">
        <f>SUMIFS(表8.成果转化!$K$5:$K$9994,表8.成果转化!$H$5:$H$9994,B194)</f>
        <v>0</v>
      </c>
      <c r="AA194" s="155">
        <f>SUMIFS(表9.咨询报告!$K$5:$K$10000,表9.咨询报告!$H$5:$H$10000,B194)</f>
        <v>0</v>
      </c>
      <c r="AB194" s="155">
        <f>SUMIFS(表10.标准制订!$K$5:$K$10000,表10.标准制订!$H$5:$H$10000,B194)</f>
        <v>0</v>
      </c>
      <c r="AC194" s="155">
        <f>SUMIFS(表11.其他!$L$5:$L$10000,表11.其他!$I$5:$I$10000,B194)</f>
        <v>0</v>
      </c>
      <c r="AD194" s="167">
        <f t="shared" si="7"/>
        <v>0</v>
      </c>
      <c r="AE194" s="168"/>
    </row>
    <row r="195" ht="20" customHeight="1" spans="1:31">
      <c r="A195" s="155">
        <f>SUBTOTAL(103,$B$7:$B195)</f>
        <v>0</v>
      </c>
      <c r="B195" s="155"/>
      <c r="C195" s="155"/>
      <c r="D195" s="155"/>
      <c r="E195" s="157"/>
      <c r="F195" s="155"/>
      <c r="G195" s="158">
        <f>SUMIFS(表1.科研项目!$K$5:$K$9471,表1.科研项目!$J$5:$J$9471,B195)</f>
        <v>0</v>
      </c>
      <c r="H195" s="158">
        <f>SUMIFS(表2.论文!$J$5:$J$9862,表2.论文!$I$5:$I$9862,B195)</f>
        <v>0</v>
      </c>
      <c r="I195" s="158">
        <f>SUMIFS(表3.知识产权!$J$5:$J$9793,表3.知识产权!$I$5:$I$9793,B195)</f>
        <v>0</v>
      </c>
      <c r="J195" s="158">
        <f>SUMIFS(表4.著作!$K$5:$K$10000,表4.著作!$J$5:$J$10000,B195)</f>
        <v>0</v>
      </c>
      <c r="K195" s="158">
        <f>SUMIFS(表5.科研平台!$J$5:$J$10000,表5.科研平台!$I$5:$I$10000,B195)</f>
        <v>0</v>
      </c>
      <c r="L195" s="158">
        <f>SUMIFS(表6.获奖!$J$5:$J$9952,表6.获奖!$I$5:$I$9952,B195)</f>
        <v>0</v>
      </c>
      <c r="M195" s="158">
        <f>SUMIFS(表7.学术交流!$J$5:$J$9964,表7.学术交流!$I$5:$I$9964,B195)</f>
        <v>0</v>
      </c>
      <c r="N195" s="158">
        <f>SUMIFS(表8.成果转化!$I$5:$I$9994,表8.成果转化!$H$5:$H$9994,B195)</f>
        <v>0</v>
      </c>
      <c r="O195" s="158">
        <f>SUMIFS(表9.咨询报告!$I$5:$I$10000,表9.咨询报告!$H$5:$H$10000,B195)</f>
        <v>0</v>
      </c>
      <c r="P195" s="158">
        <f>SUMIFS(表10.标准制订!$I$5:$I$10000,表10.标准制订!$H$5:$H$10000,B195)</f>
        <v>0</v>
      </c>
      <c r="Q195" s="158">
        <f>SUMIFS(表11.其他!$J$5:$J$10000,表11.其他!$I$5:$I$10000,B195)</f>
        <v>0</v>
      </c>
      <c r="R195" s="162">
        <f t="shared" si="8"/>
        <v>0</v>
      </c>
      <c r="S195" s="155">
        <f>SUMIFS(表1.科研项目!$M$5:$M$9471,表1.科研项目!$J$5:$J$9471,B195)</f>
        <v>0</v>
      </c>
      <c r="T195" s="155">
        <f>SUMIFS(表2.论文!$L$5:$L$9862,表2.论文!$I$5:$I$9862,B195)</f>
        <v>0</v>
      </c>
      <c r="U195" s="155">
        <f>SUMIFS(表3.知识产权!$L$5:$L$9793,表3.知识产权!$I$5:$I$9793,B195)</f>
        <v>0</v>
      </c>
      <c r="V195" s="155">
        <f>SUMIFS(表4.著作!$M$5:$M$10000,表4.著作!$J$5:$J$10000,B195)</f>
        <v>0</v>
      </c>
      <c r="W195" s="155">
        <f>SUMIFS(表5.科研平台!$L$5:$L$10000,表5.科研平台!$I$5:$I$10000,B195)</f>
        <v>0</v>
      </c>
      <c r="X195" s="155">
        <f>SUMIFS(表6.获奖!$L$5:$L$9952,表6.获奖!$I$5:$I$9952,B195)</f>
        <v>0</v>
      </c>
      <c r="Y195" s="155">
        <f>SUMIFS(表7.学术交流!$L$5:$L$9964,表7.学术交流!$I$5:$I$9964,B195)</f>
        <v>0</v>
      </c>
      <c r="Z195" s="155">
        <f>SUMIFS(表8.成果转化!$K$5:$K$9994,表8.成果转化!$H$5:$H$9994,B195)</f>
        <v>0</v>
      </c>
      <c r="AA195" s="155">
        <f>SUMIFS(表9.咨询报告!$K$5:$K$10000,表9.咨询报告!$H$5:$H$10000,B195)</f>
        <v>0</v>
      </c>
      <c r="AB195" s="155">
        <f>SUMIFS(表10.标准制订!$K$5:$K$10000,表10.标准制订!$H$5:$H$10000,B195)</f>
        <v>0</v>
      </c>
      <c r="AC195" s="155">
        <f>SUMIFS(表11.其他!$L$5:$L$10000,表11.其他!$I$5:$I$10000,B195)</f>
        <v>0</v>
      </c>
      <c r="AD195" s="167">
        <f t="shared" si="7"/>
        <v>0</v>
      </c>
      <c r="AE195" s="168"/>
    </row>
    <row r="196" ht="20" customHeight="1" spans="1:31">
      <c r="A196" s="155">
        <f>SUBTOTAL(103,$B$7:$B196)</f>
        <v>0</v>
      </c>
      <c r="B196" s="155"/>
      <c r="C196" s="155"/>
      <c r="D196" s="155"/>
      <c r="E196" s="157"/>
      <c r="F196" s="155"/>
      <c r="G196" s="158">
        <f>SUMIFS(表1.科研项目!$K$5:$K$9471,表1.科研项目!$J$5:$J$9471,B196)</f>
        <v>0</v>
      </c>
      <c r="H196" s="158">
        <f>SUMIFS(表2.论文!$J$5:$J$9862,表2.论文!$I$5:$I$9862,B196)</f>
        <v>0</v>
      </c>
      <c r="I196" s="158">
        <f>SUMIFS(表3.知识产权!$J$5:$J$9793,表3.知识产权!$I$5:$I$9793,B196)</f>
        <v>0</v>
      </c>
      <c r="J196" s="158">
        <f>SUMIFS(表4.著作!$K$5:$K$10000,表4.著作!$J$5:$J$10000,B196)</f>
        <v>0</v>
      </c>
      <c r="K196" s="158">
        <f>SUMIFS(表5.科研平台!$J$5:$J$10000,表5.科研平台!$I$5:$I$10000,B196)</f>
        <v>0</v>
      </c>
      <c r="L196" s="158">
        <f>SUMIFS(表6.获奖!$J$5:$J$9952,表6.获奖!$I$5:$I$9952,B196)</f>
        <v>0</v>
      </c>
      <c r="M196" s="158">
        <f>SUMIFS(表7.学术交流!$J$5:$J$9964,表7.学术交流!$I$5:$I$9964,B196)</f>
        <v>0</v>
      </c>
      <c r="N196" s="158">
        <f>SUMIFS(表8.成果转化!$I$5:$I$9994,表8.成果转化!$H$5:$H$9994,B196)</f>
        <v>0</v>
      </c>
      <c r="O196" s="158">
        <f>SUMIFS(表9.咨询报告!$I$5:$I$10000,表9.咨询报告!$H$5:$H$10000,B196)</f>
        <v>0</v>
      </c>
      <c r="P196" s="158">
        <f>SUMIFS(表10.标准制订!$I$5:$I$10000,表10.标准制订!$H$5:$H$10000,B196)</f>
        <v>0</v>
      </c>
      <c r="Q196" s="158">
        <f>SUMIFS(表11.其他!$J$5:$J$10000,表11.其他!$I$5:$I$10000,B196)</f>
        <v>0</v>
      </c>
      <c r="R196" s="162">
        <f t="shared" si="8"/>
        <v>0</v>
      </c>
      <c r="S196" s="155">
        <f>SUMIFS(表1.科研项目!$M$5:$M$9471,表1.科研项目!$J$5:$J$9471,B196)</f>
        <v>0</v>
      </c>
      <c r="T196" s="155">
        <f>SUMIFS(表2.论文!$L$5:$L$9862,表2.论文!$I$5:$I$9862,B196)</f>
        <v>0</v>
      </c>
      <c r="U196" s="155">
        <f>SUMIFS(表3.知识产权!$L$5:$L$9793,表3.知识产权!$I$5:$I$9793,B196)</f>
        <v>0</v>
      </c>
      <c r="V196" s="155">
        <f>SUMIFS(表4.著作!$M$5:$M$10000,表4.著作!$J$5:$J$10000,B196)</f>
        <v>0</v>
      </c>
      <c r="W196" s="155">
        <f>SUMIFS(表5.科研平台!$L$5:$L$10000,表5.科研平台!$I$5:$I$10000,B196)</f>
        <v>0</v>
      </c>
      <c r="X196" s="155">
        <f>SUMIFS(表6.获奖!$L$5:$L$9952,表6.获奖!$I$5:$I$9952,B196)</f>
        <v>0</v>
      </c>
      <c r="Y196" s="155">
        <f>SUMIFS(表7.学术交流!$L$5:$L$9964,表7.学术交流!$I$5:$I$9964,B196)</f>
        <v>0</v>
      </c>
      <c r="Z196" s="155">
        <f>SUMIFS(表8.成果转化!$K$5:$K$9994,表8.成果转化!$H$5:$H$9994,B196)</f>
        <v>0</v>
      </c>
      <c r="AA196" s="155">
        <f>SUMIFS(表9.咨询报告!$K$5:$K$10000,表9.咨询报告!$H$5:$H$10000,B196)</f>
        <v>0</v>
      </c>
      <c r="AB196" s="155">
        <f>SUMIFS(表10.标准制订!$K$5:$K$10000,表10.标准制订!$H$5:$H$10000,B196)</f>
        <v>0</v>
      </c>
      <c r="AC196" s="155">
        <f>SUMIFS(表11.其他!$L$5:$L$10000,表11.其他!$I$5:$I$10000,B196)</f>
        <v>0</v>
      </c>
      <c r="AD196" s="167">
        <f t="shared" si="7"/>
        <v>0</v>
      </c>
      <c r="AE196" s="168"/>
    </row>
    <row r="197" ht="20" customHeight="1" spans="1:31">
      <c r="A197" s="155">
        <f>SUBTOTAL(103,$B$7:$B197)</f>
        <v>0</v>
      </c>
      <c r="B197" s="155"/>
      <c r="C197" s="155"/>
      <c r="D197" s="155"/>
      <c r="E197" s="157"/>
      <c r="F197" s="155"/>
      <c r="G197" s="158">
        <f>SUMIFS(表1.科研项目!$K$5:$K$9471,表1.科研项目!$J$5:$J$9471,B197)</f>
        <v>0</v>
      </c>
      <c r="H197" s="158">
        <f>SUMIFS(表2.论文!$J$5:$J$9862,表2.论文!$I$5:$I$9862,B197)</f>
        <v>0</v>
      </c>
      <c r="I197" s="158">
        <f>SUMIFS(表3.知识产权!$J$5:$J$9793,表3.知识产权!$I$5:$I$9793,B197)</f>
        <v>0</v>
      </c>
      <c r="J197" s="158">
        <f>SUMIFS(表4.著作!$K$5:$K$10000,表4.著作!$J$5:$J$10000,B197)</f>
        <v>0</v>
      </c>
      <c r="K197" s="158">
        <f>SUMIFS(表5.科研平台!$J$5:$J$10000,表5.科研平台!$I$5:$I$10000,B197)</f>
        <v>0</v>
      </c>
      <c r="L197" s="158">
        <f>SUMIFS(表6.获奖!$J$5:$J$9952,表6.获奖!$I$5:$I$9952,B197)</f>
        <v>0</v>
      </c>
      <c r="M197" s="158">
        <f>SUMIFS(表7.学术交流!$J$5:$J$9964,表7.学术交流!$I$5:$I$9964,B197)</f>
        <v>0</v>
      </c>
      <c r="N197" s="158">
        <f>SUMIFS(表8.成果转化!$I$5:$I$9994,表8.成果转化!$H$5:$H$9994,B197)</f>
        <v>0</v>
      </c>
      <c r="O197" s="158">
        <f>SUMIFS(表9.咨询报告!$I$5:$I$10000,表9.咨询报告!$H$5:$H$10000,B197)</f>
        <v>0</v>
      </c>
      <c r="P197" s="158">
        <f>SUMIFS(表10.标准制订!$I$5:$I$10000,表10.标准制订!$H$5:$H$10000,B197)</f>
        <v>0</v>
      </c>
      <c r="Q197" s="158">
        <f>SUMIFS(表11.其他!$J$5:$J$10000,表11.其他!$I$5:$I$10000,B197)</f>
        <v>0</v>
      </c>
      <c r="R197" s="162">
        <f t="shared" si="8"/>
        <v>0</v>
      </c>
      <c r="S197" s="155">
        <f>SUMIFS(表1.科研项目!$M$5:$M$9471,表1.科研项目!$J$5:$J$9471,B197)</f>
        <v>0</v>
      </c>
      <c r="T197" s="155">
        <f>SUMIFS(表2.论文!$L$5:$L$9862,表2.论文!$I$5:$I$9862,B197)</f>
        <v>0</v>
      </c>
      <c r="U197" s="155">
        <f>SUMIFS(表3.知识产权!$L$5:$L$9793,表3.知识产权!$I$5:$I$9793,B197)</f>
        <v>0</v>
      </c>
      <c r="V197" s="155">
        <f>SUMIFS(表4.著作!$M$5:$M$10000,表4.著作!$J$5:$J$10000,B197)</f>
        <v>0</v>
      </c>
      <c r="W197" s="155">
        <f>SUMIFS(表5.科研平台!$L$5:$L$10000,表5.科研平台!$I$5:$I$10000,B197)</f>
        <v>0</v>
      </c>
      <c r="X197" s="155">
        <f>SUMIFS(表6.获奖!$L$5:$L$9952,表6.获奖!$I$5:$I$9952,B197)</f>
        <v>0</v>
      </c>
      <c r="Y197" s="155">
        <f>SUMIFS(表7.学术交流!$L$5:$L$9964,表7.学术交流!$I$5:$I$9964,B197)</f>
        <v>0</v>
      </c>
      <c r="Z197" s="155">
        <f>SUMIFS(表8.成果转化!$K$5:$K$9994,表8.成果转化!$H$5:$H$9994,B197)</f>
        <v>0</v>
      </c>
      <c r="AA197" s="155">
        <f>SUMIFS(表9.咨询报告!$K$5:$K$10000,表9.咨询报告!$H$5:$H$10000,B197)</f>
        <v>0</v>
      </c>
      <c r="AB197" s="155">
        <f>SUMIFS(表10.标准制订!$K$5:$K$10000,表10.标准制订!$H$5:$H$10000,B197)</f>
        <v>0</v>
      </c>
      <c r="AC197" s="155">
        <f>SUMIFS(表11.其他!$L$5:$L$10000,表11.其他!$I$5:$I$10000,B197)</f>
        <v>0</v>
      </c>
      <c r="AD197" s="167">
        <f t="shared" si="7"/>
        <v>0</v>
      </c>
      <c r="AE197" s="168"/>
    </row>
    <row r="198" ht="20" customHeight="1" spans="1:31">
      <c r="A198" s="155">
        <f>SUBTOTAL(103,$B$7:$B198)</f>
        <v>0</v>
      </c>
      <c r="B198" s="155"/>
      <c r="C198" s="155"/>
      <c r="D198" s="155"/>
      <c r="E198" s="157"/>
      <c r="F198" s="155"/>
      <c r="G198" s="158">
        <f>SUMIFS(表1.科研项目!$K$5:$K$9471,表1.科研项目!$J$5:$J$9471,B198)</f>
        <v>0</v>
      </c>
      <c r="H198" s="158">
        <f>SUMIFS(表2.论文!$J$5:$J$9862,表2.论文!$I$5:$I$9862,B198)</f>
        <v>0</v>
      </c>
      <c r="I198" s="158">
        <f>SUMIFS(表3.知识产权!$J$5:$J$9793,表3.知识产权!$I$5:$I$9793,B198)</f>
        <v>0</v>
      </c>
      <c r="J198" s="158">
        <f>SUMIFS(表4.著作!$K$5:$K$10000,表4.著作!$J$5:$J$10000,B198)</f>
        <v>0</v>
      </c>
      <c r="K198" s="158">
        <f>SUMIFS(表5.科研平台!$J$5:$J$10000,表5.科研平台!$I$5:$I$10000,B198)</f>
        <v>0</v>
      </c>
      <c r="L198" s="158">
        <f>SUMIFS(表6.获奖!$J$5:$J$9952,表6.获奖!$I$5:$I$9952,B198)</f>
        <v>0</v>
      </c>
      <c r="M198" s="158">
        <f>SUMIFS(表7.学术交流!$J$5:$J$9964,表7.学术交流!$I$5:$I$9964,B198)</f>
        <v>0</v>
      </c>
      <c r="N198" s="158">
        <f>SUMIFS(表8.成果转化!$I$5:$I$9994,表8.成果转化!$H$5:$H$9994,B198)</f>
        <v>0</v>
      </c>
      <c r="O198" s="158">
        <f>SUMIFS(表9.咨询报告!$I$5:$I$10000,表9.咨询报告!$H$5:$H$10000,B198)</f>
        <v>0</v>
      </c>
      <c r="P198" s="158">
        <f>SUMIFS(表10.标准制订!$I$5:$I$10000,表10.标准制订!$H$5:$H$10000,B198)</f>
        <v>0</v>
      </c>
      <c r="Q198" s="158">
        <f>SUMIFS(表11.其他!$J$5:$J$10000,表11.其他!$I$5:$I$10000,B198)</f>
        <v>0</v>
      </c>
      <c r="R198" s="162">
        <f t="shared" si="8"/>
        <v>0</v>
      </c>
      <c r="S198" s="155">
        <f>SUMIFS(表1.科研项目!$M$5:$M$9471,表1.科研项目!$J$5:$J$9471,B198)</f>
        <v>0</v>
      </c>
      <c r="T198" s="155">
        <f>SUMIFS(表2.论文!$L$5:$L$9862,表2.论文!$I$5:$I$9862,B198)</f>
        <v>0</v>
      </c>
      <c r="U198" s="155">
        <f>SUMIFS(表3.知识产权!$L$5:$L$9793,表3.知识产权!$I$5:$I$9793,B198)</f>
        <v>0</v>
      </c>
      <c r="V198" s="155">
        <f>SUMIFS(表4.著作!$M$5:$M$10000,表4.著作!$J$5:$J$10000,B198)</f>
        <v>0</v>
      </c>
      <c r="W198" s="155">
        <f>SUMIFS(表5.科研平台!$L$5:$L$10000,表5.科研平台!$I$5:$I$10000,B198)</f>
        <v>0</v>
      </c>
      <c r="X198" s="155">
        <f>SUMIFS(表6.获奖!$L$5:$L$9952,表6.获奖!$I$5:$I$9952,B198)</f>
        <v>0</v>
      </c>
      <c r="Y198" s="155">
        <f>SUMIFS(表7.学术交流!$L$5:$L$9964,表7.学术交流!$I$5:$I$9964,B198)</f>
        <v>0</v>
      </c>
      <c r="Z198" s="155">
        <f>SUMIFS(表8.成果转化!$K$5:$K$9994,表8.成果转化!$H$5:$H$9994,B198)</f>
        <v>0</v>
      </c>
      <c r="AA198" s="155">
        <f>SUMIFS(表9.咨询报告!$K$5:$K$10000,表9.咨询报告!$H$5:$H$10000,B198)</f>
        <v>0</v>
      </c>
      <c r="AB198" s="155">
        <f>SUMIFS(表10.标准制订!$K$5:$K$10000,表10.标准制订!$H$5:$H$10000,B198)</f>
        <v>0</v>
      </c>
      <c r="AC198" s="155">
        <f>SUMIFS(表11.其他!$L$5:$L$10000,表11.其他!$I$5:$I$10000,B198)</f>
        <v>0</v>
      </c>
      <c r="AD198" s="167">
        <f t="shared" si="7"/>
        <v>0</v>
      </c>
      <c r="AE198" s="168"/>
    </row>
    <row r="199" ht="20" customHeight="1" spans="1:31">
      <c r="A199" s="155">
        <f>SUBTOTAL(103,$B$7:$B199)</f>
        <v>0</v>
      </c>
      <c r="B199" s="155"/>
      <c r="C199" s="155"/>
      <c r="D199" s="155"/>
      <c r="E199" s="157"/>
      <c r="F199" s="155"/>
      <c r="G199" s="158">
        <f>SUMIFS(表1.科研项目!$K$5:$K$9471,表1.科研项目!$J$5:$J$9471,B199)</f>
        <v>0</v>
      </c>
      <c r="H199" s="158">
        <f>SUMIFS(表2.论文!$J$5:$J$9862,表2.论文!$I$5:$I$9862,B199)</f>
        <v>0</v>
      </c>
      <c r="I199" s="158">
        <f>SUMIFS(表3.知识产权!$J$5:$J$9793,表3.知识产权!$I$5:$I$9793,B199)</f>
        <v>0</v>
      </c>
      <c r="J199" s="158">
        <f>SUMIFS(表4.著作!$K$5:$K$10000,表4.著作!$J$5:$J$10000,B199)</f>
        <v>0</v>
      </c>
      <c r="K199" s="158">
        <f>SUMIFS(表5.科研平台!$J$5:$J$10000,表5.科研平台!$I$5:$I$10000,B199)</f>
        <v>0</v>
      </c>
      <c r="L199" s="158">
        <f>SUMIFS(表6.获奖!$J$5:$J$9952,表6.获奖!$I$5:$I$9952,B199)</f>
        <v>0</v>
      </c>
      <c r="M199" s="158">
        <f>SUMIFS(表7.学术交流!$J$5:$J$9964,表7.学术交流!$I$5:$I$9964,B199)</f>
        <v>0</v>
      </c>
      <c r="N199" s="158">
        <f>SUMIFS(表8.成果转化!$I$5:$I$9994,表8.成果转化!$H$5:$H$9994,B199)</f>
        <v>0</v>
      </c>
      <c r="O199" s="158">
        <f>SUMIFS(表9.咨询报告!$I$5:$I$10000,表9.咨询报告!$H$5:$H$10000,B199)</f>
        <v>0</v>
      </c>
      <c r="P199" s="158">
        <f>SUMIFS(表10.标准制订!$I$5:$I$10000,表10.标准制订!$H$5:$H$10000,B199)</f>
        <v>0</v>
      </c>
      <c r="Q199" s="158">
        <f>SUMIFS(表11.其他!$J$5:$J$10000,表11.其他!$I$5:$I$10000,B199)</f>
        <v>0</v>
      </c>
      <c r="R199" s="162">
        <f t="shared" si="8"/>
        <v>0</v>
      </c>
      <c r="S199" s="155">
        <f>SUMIFS(表1.科研项目!$M$5:$M$9471,表1.科研项目!$J$5:$J$9471,B199)</f>
        <v>0</v>
      </c>
      <c r="T199" s="155">
        <f>SUMIFS(表2.论文!$L$5:$L$9862,表2.论文!$I$5:$I$9862,B199)</f>
        <v>0</v>
      </c>
      <c r="U199" s="155">
        <f>SUMIFS(表3.知识产权!$L$5:$L$9793,表3.知识产权!$I$5:$I$9793,B199)</f>
        <v>0</v>
      </c>
      <c r="V199" s="155">
        <f>SUMIFS(表4.著作!$M$5:$M$10000,表4.著作!$J$5:$J$10000,B199)</f>
        <v>0</v>
      </c>
      <c r="W199" s="155">
        <f>SUMIFS(表5.科研平台!$L$5:$L$10000,表5.科研平台!$I$5:$I$10000,B199)</f>
        <v>0</v>
      </c>
      <c r="X199" s="155">
        <f>SUMIFS(表6.获奖!$L$5:$L$9952,表6.获奖!$I$5:$I$9952,B199)</f>
        <v>0</v>
      </c>
      <c r="Y199" s="155">
        <f>SUMIFS(表7.学术交流!$L$5:$L$9964,表7.学术交流!$I$5:$I$9964,B199)</f>
        <v>0</v>
      </c>
      <c r="Z199" s="155">
        <f>SUMIFS(表8.成果转化!$K$5:$K$9994,表8.成果转化!$H$5:$H$9994,B199)</f>
        <v>0</v>
      </c>
      <c r="AA199" s="155">
        <f>SUMIFS(表9.咨询报告!$K$5:$K$10000,表9.咨询报告!$H$5:$H$10000,B199)</f>
        <v>0</v>
      </c>
      <c r="AB199" s="155">
        <f>SUMIFS(表10.标准制订!$K$5:$K$10000,表10.标准制订!$H$5:$H$10000,B199)</f>
        <v>0</v>
      </c>
      <c r="AC199" s="155">
        <f>SUMIFS(表11.其他!$L$5:$L$10000,表11.其他!$I$5:$I$10000,B199)</f>
        <v>0</v>
      </c>
      <c r="AD199" s="167">
        <f t="shared" si="7"/>
        <v>0</v>
      </c>
      <c r="AE199" s="168"/>
    </row>
    <row r="200" ht="20" customHeight="1" spans="1:31">
      <c r="A200" s="155">
        <f>SUBTOTAL(103,$B$7:$B200)</f>
        <v>0</v>
      </c>
      <c r="B200" s="155"/>
      <c r="C200" s="155"/>
      <c r="D200" s="155"/>
      <c r="E200" s="157"/>
      <c r="F200" s="155"/>
      <c r="G200" s="158">
        <f>SUMIFS(表1.科研项目!$K$5:$K$9471,表1.科研项目!$J$5:$J$9471,B200)</f>
        <v>0</v>
      </c>
      <c r="H200" s="158">
        <f>SUMIFS(表2.论文!$J$5:$J$9862,表2.论文!$I$5:$I$9862,B200)</f>
        <v>0</v>
      </c>
      <c r="I200" s="158">
        <f>SUMIFS(表3.知识产权!$J$5:$J$9793,表3.知识产权!$I$5:$I$9793,B200)</f>
        <v>0</v>
      </c>
      <c r="J200" s="158">
        <f>SUMIFS(表4.著作!$K$5:$K$10000,表4.著作!$J$5:$J$10000,B200)</f>
        <v>0</v>
      </c>
      <c r="K200" s="158">
        <f>SUMIFS(表5.科研平台!$J$5:$J$10000,表5.科研平台!$I$5:$I$10000,B200)</f>
        <v>0</v>
      </c>
      <c r="L200" s="158">
        <f>SUMIFS(表6.获奖!$J$5:$J$9952,表6.获奖!$I$5:$I$9952,B200)</f>
        <v>0</v>
      </c>
      <c r="M200" s="158">
        <f>SUMIFS(表7.学术交流!$J$5:$J$9964,表7.学术交流!$I$5:$I$9964,B200)</f>
        <v>0</v>
      </c>
      <c r="N200" s="158">
        <f>SUMIFS(表8.成果转化!$I$5:$I$9994,表8.成果转化!$H$5:$H$9994,B200)</f>
        <v>0</v>
      </c>
      <c r="O200" s="158">
        <f>SUMIFS(表9.咨询报告!$I$5:$I$10000,表9.咨询报告!$H$5:$H$10000,B200)</f>
        <v>0</v>
      </c>
      <c r="P200" s="158">
        <f>SUMIFS(表10.标准制订!$I$5:$I$10000,表10.标准制订!$H$5:$H$10000,B200)</f>
        <v>0</v>
      </c>
      <c r="Q200" s="158">
        <f>SUMIFS(表11.其他!$J$5:$J$10000,表11.其他!$I$5:$I$10000,B200)</f>
        <v>0</v>
      </c>
      <c r="R200" s="162">
        <f t="shared" ref="R200:R263" si="9">SUM(G200:Q200)</f>
        <v>0</v>
      </c>
      <c r="S200" s="155">
        <f>SUMIFS(表1.科研项目!$M$5:$M$9471,表1.科研项目!$J$5:$J$9471,B200)</f>
        <v>0</v>
      </c>
      <c r="T200" s="155">
        <f>SUMIFS(表2.论文!$L$5:$L$9862,表2.论文!$I$5:$I$9862,B200)</f>
        <v>0</v>
      </c>
      <c r="U200" s="155">
        <f>SUMIFS(表3.知识产权!$L$5:$L$9793,表3.知识产权!$I$5:$I$9793,B200)</f>
        <v>0</v>
      </c>
      <c r="V200" s="155">
        <f>SUMIFS(表4.著作!$M$5:$M$10000,表4.著作!$J$5:$J$10000,B200)</f>
        <v>0</v>
      </c>
      <c r="W200" s="155">
        <f>SUMIFS(表5.科研平台!$L$5:$L$10000,表5.科研平台!$I$5:$I$10000,B200)</f>
        <v>0</v>
      </c>
      <c r="X200" s="155">
        <f>SUMIFS(表6.获奖!$L$5:$L$9952,表6.获奖!$I$5:$I$9952,B200)</f>
        <v>0</v>
      </c>
      <c r="Y200" s="155">
        <f>SUMIFS(表7.学术交流!$L$5:$L$9964,表7.学术交流!$I$5:$I$9964,B200)</f>
        <v>0</v>
      </c>
      <c r="Z200" s="155">
        <f>SUMIFS(表8.成果转化!$K$5:$K$9994,表8.成果转化!$H$5:$H$9994,B200)</f>
        <v>0</v>
      </c>
      <c r="AA200" s="155">
        <f>SUMIFS(表9.咨询报告!$K$5:$K$10000,表9.咨询报告!$H$5:$H$10000,B200)</f>
        <v>0</v>
      </c>
      <c r="AB200" s="155">
        <f>SUMIFS(表10.标准制订!$K$5:$K$10000,表10.标准制订!$H$5:$H$10000,B200)</f>
        <v>0</v>
      </c>
      <c r="AC200" s="155">
        <f>SUMIFS(表11.其他!$L$5:$L$10000,表11.其他!$I$5:$I$10000,B200)</f>
        <v>0</v>
      </c>
      <c r="AD200" s="167">
        <f t="shared" ref="AD200:AD263" si="10">SUM(S200:AC200)</f>
        <v>0</v>
      </c>
      <c r="AE200" s="168"/>
    </row>
    <row r="201" ht="20" customHeight="1" spans="1:31">
      <c r="A201" s="155">
        <f>SUBTOTAL(103,$B$7:$B201)</f>
        <v>0</v>
      </c>
      <c r="B201" s="155"/>
      <c r="C201" s="155"/>
      <c r="D201" s="155"/>
      <c r="E201" s="157"/>
      <c r="F201" s="155"/>
      <c r="G201" s="158">
        <f>SUMIFS(表1.科研项目!$K$5:$K$9471,表1.科研项目!$J$5:$J$9471,B201)</f>
        <v>0</v>
      </c>
      <c r="H201" s="158">
        <f>SUMIFS(表2.论文!$J$5:$J$9862,表2.论文!$I$5:$I$9862,B201)</f>
        <v>0</v>
      </c>
      <c r="I201" s="158">
        <f>SUMIFS(表3.知识产权!$J$5:$J$9793,表3.知识产权!$I$5:$I$9793,B201)</f>
        <v>0</v>
      </c>
      <c r="J201" s="158">
        <f>SUMIFS(表4.著作!$K$5:$K$10000,表4.著作!$J$5:$J$10000,B201)</f>
        <v>0</v>
      </c>
      <c r="K201" s="158">
        <f>SUMIFS(表5.科研平台!$J$5:$J$10000,表5.科研平台!$I$5:$I$10000,B201)</f>
        <v>0</v>
      </c>
      <c r="L201" s="158">
        <f>SUMIFS(表6.获奖!$J$5:$J$9952,表6.获奖!$I$5:$I$9952,B201)</f>
        <v>0</v>
      </c>
      <c r="M201" s="158">
        <f>SUMIFS(表7.学术交流!$J$5:$J$9964,表7.学术交流!$I$5:$I$9964,B201)</f>
        <v>0</v>
      </c>
      <c r="N201" s="158">
        <f>SUMIFS(表8.成果转化!$I$5:$I$9994,表8.成果转化!$H$5:$H$9994,B201)</f>
        <v>0</v>
      </c>
      <c r="O201" s="158">
        <f>SUMIFS(表9.咨询报告!$I$5:$I$10000,表9.咨询报告!$H$5:$H$10000,B201)</f>
        <v>0</v>
      </c>
      <c r="P201" s="158">
        <f>SUMIFS(表10.标准制订!$I$5:$I$10000,表10.标准制订!$H$5:$H$10000,B201)</f>
        <v>0</v>
      </c>
      <c r="Q201" s="158">
        <f>SUMIFS(表11.其他!$J$5:$J$10000,表11.其他!$I$5:$I$10000,B201)</f>
        <v>0</v>
      </c>
      <c r="R201" s="162">
        <f t="shared" si="9"/>
        <v>0</v>
      </c>
      <c r="S201" s="155">
        <f>SUMIFS(表1.科研项目!$M$5:$M$9471,表1.科研项目!$J$5:$J$9471,B201)</f>
        <v>0</v>
      </c>
      <c r="T201" s="155">
        <f>SUMIFS(表2.论文!$L$5:$L$9862,表2.论文!$I$5:$I$9862,B201)</f>
        <v>0</v>
      </c>
      <c r="U201" s="155">
        <f>SUMIFS(表3.知识产权!$L$5:$L$9793,表3.知识产权!$I$5:$I$9793,B201)</f>
        <v>0</v>
      </c>
      <c r="V201" s="155">
        <f>SUMIFS(表4.著作!$M$5:$M$10000,表4.著作!$J$5:$J$10000,B201)</f>
        <v>0</v>
      </c>
      <c r="W201" s="155">
        <f>SUMIFS(表5.科研平台!$L$5:$L$10000,表5.科研平台!$I$5:$I$10000,B201)</f>
        <v>0</v>
      </c>
      <c r="X201" s="155">
        <f>SUMIFS(表6.获奖!$L$5:$L$9952,表6.获奖!$I$5:$I$9952,B201)</f>
        <v>0</v>
      </c>
      <c r="Y201" s="155">
        <f>SUMIFS(表7.学术交流!$L$5:$L$9964,表7.学术交流!$I$5:$I$9964,B201)</f>
        <v>0</v>
      </c>
      <c r="Z201" s="155">
        <f>SUMIFS(表8.成果转化!$K$5:$K$9994,表8.成果转化!$H$5:$H$9994,B201)</f>
        <v>0</v>
      </c>
      <c r="AA201" s="155">
        <f>SUMIFS(表9.咨询报告!$K$5:$K$10000,表9.咨询报告!$H$5:$H$10000,B201)</f>
        <v>0</v>
      </c>
      <c r="AB201" s="155">
        <f>SUMIFS(表10.标准制订!$K$5:$K$10000,表10.标准制订!$H$5:$H$10000,B201)</f>
        <v>0</v>
      </c>
      <c r="AC201" s="155">
        <f>SUMIFS(表11.其他!$L$5:$L$10000,表11.其他!$I$5:$I$10000,B201)</f>
        <v>0</v>
      </c>
      <c r="AD201" s="167">
        <f t="shared" si="10"/>
        <v>0</v>
      </c>
      <c r="AE201" s="168"/>
    </row>
    <row r="202" ht="20" customHeight="1" spans="1:31">
      <c r="A202" s="155">
        <f>SUBTOTAL(103,$B$7:$B202)</f>
        <v>0</v>
      </c>
      <c r="B202" s="155"/>
      <c r="C202" s="155"/>
      <c r="D202" s="155"/>
      <c r="E202" s="157"/>
      <c r="F202" s="155"/>
      <c r="G202" s="158">
        <f>SUMIFS(表1.科研项目!$K$5:$K$9471,表1.科研项目!$J$5:$J$9471,B202)</f>
        <v>0</v>
      </c>
      <c r="H202" s="158">
        <f>SUMIFS(表2.论文!$J$5:$J$9862,表2.论文!$I$5:$I$9862,B202)</f>
        <v>0</v>
      </c>
      <c r="I202" s="158">
        <f>SUMIFS(表3.知识产权!$J$5:$J$9793,表3.知识产权!$I$5:$I$9793,B202)</f>
        <v>0</v>
      </c>
      <c r="J202" s="158">
        <f>SUMIFS(表4.著作!$K$5:$K$10000,表4.著作!$J$5:$J$10000,B202)</f>
        <v>0</v>
      </c>
      <c r="K202" s="158">
        <f>SUMIFS(表5.科研平台!$J$5:$J$10000,表5.科研平台!$I$5:$I$10000,B202)</f>
        <v>0</v>
      </c>
      <c r="L202" s="158">
        <f>SUMIFS(表6.获奖!$J$5:$J$9952,表6.获奖!$I$5:$I$9952,B202)</f>
        <v>0</v>
      </c>
      <c r="M202" s="158">
        <f>SUMIFS(表7.学术交流!$J$5:$J$9964,表7.学术交流!$I$5:$I$9964,B202)</f>
        <v>0</v>
      </c>
      <c r="N202" s="158">
        <f>SUMIFS(表8.成果转化!$I$5:$I$9994,表8.成果转化!$H$5:$H$9994,B202)</f>
        <v>0</v>
      </c>
      <c r="O202" s="158">
        <f>SUMIFS(表9.咨询报告!$I$5:$I$10000,表9.咨询报告!$H$5:$H$10000,B202)</f>
        <v>0</v>
      </c>
      <c r="P202" s="158">
        <f>SUMIFS(表10.标准制订!$I$5:$I$10000,表10.标准制订!$H$5:$H$10000,B202)</f>
        <v>0</v>
      </c>
      <c r="Q202" s="158">
        <f>SUMIFS(表11.其他!$J$5:$J$10000,表11.其他!$I$5:$I$10000,B202)</f>
        <v>0</v>
      </c>
      <c r="R202" s="162">
        <f t="shared" si="9"/>
        <v>0</v>
      </c>
      <c r="S202" s="155">
        <f>SUMIFS(表1.科研项目!$M$5:$M$9471,表1.科研项目!$J$5:$J$9471,B202)</f>
        <v>0</v>
      </c>
      <c r="T202" s="155">
        <f>SUMIFS(表2.论文!$L$5:$L$9862,表2.论文!$I$5:$I$9862,B202)</f>
        <v>0</v>
      </c>
      <c r="U202" s="155">
        <f>SUMIFS(表3.知识产权!$L$5:$L$9793,表3.知识产权!$I$5:$I$9793,B202)</f>
        <v>0</v>
      </c>
      <c r="V202" s="155">
        <f>SUMIFS(表4.著作!$M$5:$M$10000,表4.著作!$J$5:$J$10000,B202)</f>
        <v>0</v>
      </c>
      <c r="W202" s="155">
        <f>SUMIFS(表5.科研平台!$L$5:$L$10000,表5.科研平台!$I$5:$I$10000,B202)</f>
        <v>0</v>
      </c>
      <c r="X202" s="155">
        <f>SUMIFS(表6.获奖!$L$5:$L$9952,表6.获奖!$I$5:$I$9952,B202)</f>
        <v>0</v>
      </c>
      <c r="Y202" s="155">
        <f>SUMIFS(表7.学术交流!$L$5:$L$9964,表7.学术交流!$I$5:$I$9964,B202)</f>
        <v>0</v>
      </c>
      <c r="Z202" s="155">
        <f>SUMIFS(表8.成果转化!$K$5:$K$9994,表8.成果转化!$H$5:$H$9994,B202)</f>
        <v>0</v>
      </c>
      <c r="AA202" s="155">
        <f>SUMIFS(表9.咨询报告!$K$5:$K$10000,表9.咨询报告!$H$5:$H$10000,B202)</f>
        <v>0</v>
      </c>
      <c r="AB202" s="155">
        <f>SUMIFS(表10.标准制订!$K$5:$K$10000,表10.标准制订!$H$5:$H$10000,B202)</f>
        <v>0</v>
      </c>
      <c r="AC202" s="155">
        <f>SUMIFS(表11.其他!$L$5:$L$10000,表11.其他!$I$5:$I$10000,B202)</f>
        <v>0</v>
      </c>
      <c r="AD202" s="167">
        <f t="shared" si="10"/>
        <v>0</v>
      </c>
      <c r="AE202" s="168"/>
    </row>
    <row r="203" ht="20" customHeight="1" spans="1:31">
      <c r="A203" s="155">
        <f>SUBTOTAL(103,$B$7:$B203)</f>
        <v>0</v>
      </c>
      <c r="B203" s="155"/>
      <c r="C203" s="155"/>
      <c r="D203" s="155"/>
      <c r="E203" s="157"/>
      <c r="F203" s="155"/>
      <c r="G203" s="158">
        <f>SUMIFS(表1.科研项目!$K$5:$K$9471,表1.科研项目!$J$5:$J$9471,B203)</f>
        <v>0</v>
      </c>
      <c r="H203" s="158">
        <f>SUMIFS(表2.论文!$J$5:$J$9862,表2.论文!$I$5:$I$9862,B203)</f>
        <v>0</v>
      </c>
      <c r="I203" s="158">
        <f>SUMIFS(表3.知识产权!$J$5:$J$9793,表3.知识产权!$I$5:$I$9793,B203)</f>
        <v>0</v>
      </c>
      <c r="J203" s="158">
        <f>SUMIFS(表4.著作!$K$5:$K$10000,表4.著作!$J$5:$J$10000,B203)</f>
        <v>0</v>
      </c>
      <c r="K203" s="158">
        <f>SUMIFS(表5.科研平台!$J$5:$J$10000,表5.科研平台!$I$5:$I$10000,B203)</f>
        <v>0</v>
      </c>
      <c r="L203" s="158">
        <f>SUMIFS(表6.获奖!$J$5:$J$9952,表6.获奖!$I$5:$I$9952,B203)</f>
        <v>0</v>
      </c>
      <c r="M203" s="158">
        <f>SUMIFS(表7.学术交流!$J$5:$J$9964,表7.学术交流!$I$5:$I$9964,B203)</f>
        <v>0</v>
      </c>
      <c r="N203" s="158">
        <f>SUMIFS(表8.成果转化!$I$5:$I$9994,表8.成果转化!$H$5:$H$9994,B203)</f>
        <v>0</v>
      </c>
      <c r="O203" s="158">
        <f>SUMIFS(表9.咨询报告!$I$5:$I$10000,表9.咨询报告!$H$5:$H$10000,B203)</f>
        <v>0</v>
      </c>
      <c r="P203" s="158">
        <f>SUMIFS(表10.标准制订!$I$5:$I$10000,表10.标准制订!$H$5:$H$10000,B203)</f>
        <v>0</v>
      </c>
      <c r="Q203" s="158">
        <f>SUMIFS(表11.其他!$J$5:$J$10000,表11.其他!$I$5:$I$10000,B203)</f>
        <v>0</v>
      </c>
      <c r="R203" s="162">
        <f t="shared" si="9"/>
        <v>0</v>
      </c>
      <c r="S203" s="155">
        <f>SUMIFS(表1.科研项目!$M$5:$M$9471,表1.科研项目!$J$5:$J$9471,B203)</f>
        <v>0</v>
      </c>
      <c r="T203" s="155">
        <f>SUMIFS(表2.论文!$L$5:$L$9862,表2.论文!$I$5:$I$9862,B203)</f>
        <v>0</v>
      </c>
      <c r="U203" s="155">
        <f>SUMIFS(表3.知识产权!$L$5:$L$9793,表3.知识产权!$I$5:$I$9793,B203)</f>
        <v>0</v>
      </c>
      <c r="V203" s="155">
        <f>SUMIFS(表4.著作!$M$5:$M$10000,表4.著作!$J$5:$J$10000,B203)</f>
        <v>0</v>
      </c>
      <c r="W203" s="155">
        <f>SUMIFS(表5.科研平台!$L$5:$L$10000,表5.科研平台!$I$5:$I$10000,B203)</f>
        <v>0</v>
      </c>
      <c r="X203" s="155">
        <f>SUMIFS(表6.获奖!$L$5:$L$9952,表6.获奖!$I$5:$I$9952,B203)</f>
        <v>0</v>
      </c>
      <c r="Y203" s="155">
        <f>SUMIFS(表7.学术交流!$L$5:$L$9964,表7.学术交流!$I$5:$I$9964,B203)</f>
        <v>0</v>
      </c>
      <c r="Z203" s="155">
        <f>SUMIFS(表8.成果转化!$K$5:$K$9994,表8.成果转化!$H$5:$H$9994,B203)</f>
        <v>0</v>
      </c>
      <c r="AA203" s="155">
        <f>SUMIFS(表9.咨询报告!$K$5:$K$10000,表9.咨询报告!$H$5:$H$10000,B203)</f>
        <v>0</v>
      </c>
      <c r="AB203" s="155">
        <f>SUMIFS(表10.标准制订!$K$5:$K$10000,表10.标准制订!$H$5:$H$10000,B203)</f>
        <v>0</v>
      </c>
      <c r="AC203" s="155">
        <f>SUMIFS(表11.其他!$L$5:$L$10000,表11.其他!$I$5:$I$10000,B203)</f>
        <v>0</v>
      </c>
      <c r="AD203" s="167">
        <f t="shared" si="10"/>
        <v>0</v>
      </c>
      <c r="AE203" s="168"/>
    </row>
    <row r="204" ht="20" customHeight="1" spans="1:31">
      <c r="A204" s="155">
        <f>SUBTOTAL(103,$B$7:$B204)</f>
        <v>0</v>
      </c>
      <c r="B204" s="155"/>
      <c r="C204" s="155"/>
      <c r="D204" s="155"/>
      <c r="E204" s="157"/>
      <c r="F204" s="155"/>
      <c r="G204" s="158">
        <f>SUMIFS(表1.科研项目!$K$5:$K$9471,表1.科研项目!$J$5:$J$9471,B204)</f>
        <v>0</v>
      </c>
      <c r="H204" s="158">
        <f>SUMIFS(表2.论文!$J$5:$J$9862,表2.论文!$I$5:$I$9862,B204)</f>
        <v>0</v>
      </c>
      <c r="I204" s="158">
        <f>SUMIFS(表3.知识产权!$J$5:$J$9793,表3.知识产权!$I$5:$I$9793,B204)</f>
        <v>0</v>
      </c>
      <c r="J204" s="158">
        <f>SUMIFS(表4.著作!$K$5:$K$10000,表4.著作!$J$5:$J$10000,B204)</f>
        <v>0</v>
      </c>
      <c r="K204" s="158">
        <f>SUMIFS(表5.科研平台!$J$5:$J$10000,表5.科研平台!$I$5:$I$10000,B204)</f>
        <v>0</v>
      </c>
      <c r="L204" s="158">
        <f>SUMIFS(表6.获奖!$J$5:$J$9952,表6.获奖!$I$5:$I$9952,B204)</f>
        <v>0</v>
      </c>
      <c r="M204" s="158">
        <f>SUMIFS(表7.学术交流!$J$5:$J$9964,表7.学术交流!$I$5:$I$9964,B204)</f>
        <v>0</v>
      </c>
      <c r="N204" s="158">
        <f>SUMIFS(表8.成果转化!$I$5:$I$9994,表8.成果转化!$H$5:$H$9994,B204)</f>
        <v>0</v>
      </c>
      <c r="O204" s="158">
        <f>SUMIFS(表9.咨询报告!$I$5:$I$10000,表9.咨询报告!$H$5:$H$10000,B204)</f>
        <v>0</v>
      </c>
      <c r="P204" s="158">
        <f>SUMIFS(表10.标准制订!$I$5:$I$10000,表10.标准制订!$H$5:$H$10000,B204)</f>
        <v>0</v>
      </c>
      <c r="Q204" s="158">
        <f>SUMIFS(表11.其他!$J$5:$J$10000,表11.其他!$I$5:$I$10000,B204)</f>
        <v>0</v>
      </c>
      <c r="R204" s="162">
        <f t="shared" si="9"/>
        <v>0</v>
      </c>
      <c r="S204" s="155">
        <f>SUMIFS(表1.科研项目!$M$5:$M$9471,表1.科研项目!$J$5:$J$9471,B204)</f>
        <v>0</v>
      </c>
      <c r="T204" s="155">
        <f>SUMIFS(表2.论文!$L$5:$L$9862,表2.论文!$I$5:$I$9862,B204)</f>
        <v>0</v>
      </c>
      <c r="U204" s="155">
        <f>SUMIFS(表3.知识产权!$L$5:$L$9793,表3.知识产权!$I$5:$I$9793,B204)</f>
        <v>0</v>
      </c>
      <c r="V204" s="155">
        <f>SUMIFS(表4.著作!$M$5:$M$10000,表4.著作!$J$5:$J$10000,B204)</f>
        <v>0</v>
      </c>
      <c r="W204" s="155">
        <f>SUMIFS(表5.科研平台!$L$5:$L$10000,表5.科研平台!$I$5:$I$10000,B204)</f>
        <v>0</v>
      </c>
      <c r="X204" s="155">
        <f>SUMIFS(表6.获奖!$L$5:$L$9952,表6.获奖!$I$5:$I$9952,B204)</f>
        <v>0</v>
      </c>
      <c r="Y204" s="155">
        <f>SUMIFS(表7.学术交流!$L$5:$L$9964,表7.学术交流!$I$5:$I$9964,B204)</f>
        <v>0</v>
      </c>
      <c r="Z204" s="155">
        <f>SUMIFS(表8.成果转化!$K$5:$K$9994,表8.成果转化!$H$5:$H$9994,B204)</f>
        <v>0</v>
      </c>
      <c r="AA204" s="155">
        <f>SUMIFS(表9.咨询报告!$K$5:$K$10000,表9.咨询报告!$H$5:$H$10000,B204)</f>
        <v>0</v>
      </c>
      <c r="AB204" s="155">
        <f>SUMIFS(表10.标准制订!$K$5:$K$10000,表10.标准制订!$H$5:$H$10000,B204)</f>
        <v>0</v>
      </c>
      <c r="AC204" s="155">
        <f>SUMIFS(表11.其他!$L$5:$L$10000,表11.其他!$I$5:$I$10000,B204)</f>
        <v>0</v>
      </c>
      <c r="AD204" s="167">
        <f t="shared" si="10"/>
        <v>0</v>
      </c>
      <c r="AE204" s="168"/>
    </row>
    <row r="205" ht="20" customHeight="1" spans="1:31">
      <c r="A205" s="155">
        <f>SUBTOTAL(103,$B$7:$B205)</f>
        <v>0</v>
      </c>
      <c r="B205" s="155"/>
      <c r="C205" s="155"/>
      <c r="D205" s="155"/>
      <c r="E205" s="157"/>
      <c r="F205" s="155"/>
      <c r="G205" s="158">
        <f>SUMIFS(表1.科研项目!$K$5:$K$9471,表1.科研项目!$J$5:$J$9471,B205)</f>
        <v>0</v>
      </c>
      <c r="H205" s="158">
        <f>SUMIFS(表2.论文!$J$5:$J$9862,表2.论文!$I$5:$I$9862,B205)</f>
        <v>0</v>
      </c>
      <c r="I205" s="158">
        <f>SUMIFS(表3.知识产权!$J$5:$J$9793,表3.知识产权!$I$5:$I$9793,B205)</f>
        <v>0</v>
      </c>
      <c r="J205" s="158">
        <f>SUMIFS(表4.著作!$K$5:$K$10000,表4.著作!$J$5:$J$10000,B205)</f>
        <v>0</v>
      </c>
      <c r="K205" s="158">
        <f>SUMIFS(表5.科研平台!$J$5:$J$10000,表5.科研平台!$I$5:$I$10000,B205)</f>
        <v>0</v>
      </c>
      <c r="L205" s="158">
        <f>SUMIFS(表6.获奖!$J$5:$J$9952,表6.获奖!$I$5:$I$9952,B205)</f>
        <v>0</v>
      </c>
      <c r="M205" s="158">
        <f>SUMIFS(表7.学术交流!$J$5:$J$9964,表7.学术交流!$I$5:$I$9964,B205)</f>
        <v>0</v>
      </c>
      <c r="N205" s="158">
        <f>SUMIFS(表8.成果转化!$I$5:$I$9994,表8.成果转化!$H$5:$H$9994,B205)</f>
        <v>0</v>
      </c>
      <c r="O205" s="158">
        <f>SUMIFS(表9.咨询报告!$I$5:$I$10000,表9.咨询报告!$H$5:$H$10000,B205)</f>
        <v>0</v>
      </c>
      <c r="P205" s="158">
        <f>SUMIFS(表10.标准制订!$I$5:$I$10000,表10.标准制订!$H$5:$H$10000,B205)</f>
        <v>0</v>
      </c>
      <c r="Q205" s="158">
        <f>SUMIFS(表11.其他!$J$5:$J$10000,表11.其他!$I$5:$I$10000,B205)</f>
        <v>0</v>
      </c>
      <c r="R205" s="162">
        <f t="shared" si="9"/>
        <v>0</v>
      </c>
      <c r="S205" s="155">
        <f>SUMIFS(表1.科研项目!$M$5:$M$9471,表1.科研项目!$J$5:$J$9471,B205)</f>
        <v>0</v>
      </c>
      <c r="T205" s="155">
        <f>SUMIFS(表2.论文!$L$5:$L$9862,表2.论文!$I$5:$I$9862,B205)</f>
        <v>0</v>
      </c>
      <c r="U205" s="155">
        <f>SUMIFS(表3.知识产权!$L$5:$L$9793,表3.知识产权!$I$5:$I$9793,B205)</f>
        <v>0</v>
      </c>
      <c r="V205" s="155">
        <f>SUMIFS(表4.著作!$M$5:$M$10000,表4.著作!$J$5:$J$10000,B205)</f>
        <v>0</v>
      </c>
      <c r="W205" s="155">
        <f>SUMIFS(表5.科研平台!$L$5:$L$10000,表5.科研平台!$I$5:$I$10000,B205)</f>
        <v>0</v>
      </c>
      <c r="X205" s="155">
        <f>SUMIFS(表6.获奖!$L$5:$L$9952,表6.获奖!$I$5:$I$9952,B205)</f>
        <v>0</v>
      </c>
      <c r="Y205" s="155">
        <f>SUMIFS(表7.学术交流!$L$5:$L$9964,表7.学术交流!$I$5:$I$9964,B205)</f>
        <v>0</v>
      </c>
      <c r="Z205" s="155">
        <f>SUMIFS(表8.成果转化!$K$5:$K$9994,表8.成果转化!$H$5:$H$9994,B205)</f>
        <v>0</v>
      </c>
      <c r="AA205" s="155">
        <f>SUMIFS(表9.咨询报告!$K$5:$K$10000,表9.咨询报告!$H$5:$H$10000,B205)</f>
        <v>0</v>
      </c>
      <c r="AB205" s="155">
        <f>SUMIFS(表10.标准制订!$K$5:$K$10000,表10.标准制订!$H$5:$H$10000,B205)</f>
        <v>0</v>
      </c>
      <c r="AC205" s="155">
        <f>SUMIFS(表11.其他!$L$5:$L$10000,表11.其他!$I$5:$I$10000,B205)</f>
        <v>0</v>
      </c>
      <c r="AD205" s="167">
        <f t="shared" si="10"/>
        <v>0</v>
      </c>
      <c r="AE205" s="168"/>
    </row>
    <row r="206" ht="20" customHeight="1" spans="1:31">
      <c r="A206" s="155">
        <f>SUBTOTAL(103,$B$7:$B206)</f>
        <v>0</v>
      </c>
      <c r="B206" s="155"/>
      <c r="C206" s="155"/>
      <c r="D206" s="155"/>
      <c r="E206" s="157"/>
      <c r="F206" s="155"/>
      <c r="G206" s="158">
        <f>SUMIFS(表1.科研项目!$K$5:$K$9471,表1.科研项目!$J$5:$J$9471,B206)</f>
        <v>0</v>
      </c>
      <c r="H206" s="158">
        <f>SUMIFS(表2.论文!$J$5:$J$9862,表2.论文!$I$5:$I$9862,B206)</f>
        <v>0</v>
      </c>
      <c r="I206" s="158">
        <f>SUMIFS(表3.知识产权!$J$5:$J$9793,表3.知识产权!$I$5:$I$9793,B206)</f>
        <v>0</v>
      </c>
      <c r="J206" s="158">
        <f>SUMIFS(表4.著作!$K$5:$K$10000,表4.著作!$J$5:$J$10000,B206)</f>
        <v>0</v>
      </c>
      <c r="K206" s="158">
        <f>SUMIFS(表5.科研平台!$J$5:$J$10000,表5.科研平台!$I$5:$I$10000,B206)</f>
        <v>0</v>
      </c>
      <c r="L206" s="158">
        <f>SUMIFS(表6.获奖!$J$5:$J$9952,表6.获奖!$I$5:$I$9952,B206)</f>
        <v>0</v>
      </c>
      <c r="M206" s="158">
        <f>SUMIFS(表7.学术交流!$J$5:$J$9964,表7.学术交流!$I$5:$I$9964,B206)</f>
        <v>0</v>
      </c>
      <c r="N206" s="158">
        <f>SUMIFS(表8.成果转化!$I$5:$I$9994,表8.成果转化!$H$5:$H$9994,B206)</f>
        <v>0</v>
      </c>
      <c r="O206" s="158">
        <f>SUMIFS(表9.咨询报告!$I$5:$I$10000,表9.咨询报告!$H$5:$H$10000,B206)</f>
        <v>0</v>
      </c>
      <c r="P206" s="158">
        <f>SUMIFS(表10.标准制订!$I$5:$I$10000,表10.标准制订!$H$5:$H$10000,B206)</f>
        <v>0</v>
      </c>
      <c r="Q206" s="158">
        <f>SUMIFS(表11.其他!$J$5:$J$10000,表11.其他!$I$5:$I$10000,B206)</f>
        <v>0</v>
      </c>
      <c r="R206" s="162">
        <f t="shared" si="9"/>
        <v>0</v>
      </c>
      <c r="S206" s="155">
        <f>SUMIFS(表1.科研项目!$M$5:$M$9471,表1.科研项目!$J$5:$J$9471,B206)</f>
        <v>0</v>
      </c>
      <c r="T206" s="155">
        <f>SUMIFS(表2.论文!$L$5:$L$9862,表2.论文!$I$5:$I$9862,B206)</f>
        <v>0</v>
      </c>
      <c r="U206" s="155">
        <f>SUMIFS(表3.知识产权!$L$5:$L$9793,表3.知识产权!$I$5:$I$9793,B206)</f>
        <v>0</v>
      </c>
      <c r="V206" s="155">
        <f>SUMIFS(表4.著作!$M$5:$M$10000,表4.著作!$J$5:$J$10000,B206)</f>
        <v>0</v>
      </c>
      <c r="W206" s="155">
        <f>SUMIFS(表5.科研平台!$L$5:$L$10000,表5.科研平台!$I$5:$I$10000,B206)</f>
        <v>0</v>
      </c>
      <c r="X206" s="155">
        <f>SUMIFS(表6.获奖!$L$5:$L$9952,表6.获奖!$I$5:$I$9952,B206)</f>
        <v>0</v>
      </c>
      <c r="Y206" s="155">
        <f>SUMIFS(表7.学术交流!$L$5:$L$9964,表7.学术交流!$I$5:$I$9964,B206)</f>
        <v>0</v>
      </c>
      <c r="Z206" s="155">
        <f>SUMIFS(表8.成果转化!$K$5:$K$9994,表8.成果转化!$H$5:$H$9994,B206)</f>
        <v>0</v>
      </c>
      <c r="AA206" s="155">
        <f>SUMIFS(表9.咨询报告!$K$5:$K$10000,表9.咨询报告!$H$5:$H$10000,B206)</f>
        <v>0</v>
      </c>
      <c r="AB206" s="155">
        <f>SUMIFS(表10.标准制订!$K$5:$K$10000,表10.标准制订!$H$5:$H$10000,B206)</f>
        <v>0</v>
      </c>
      <c r="AC206" s="155">
        <f>SUMIFS(表11.其他!$L$5:$L$10000,表11.其他!$I$5:$I$10000,B206)</f>
        <v>0</v>
      </c>
      <c r="AD206" s="167">
        <f t="shared" si="10"/>
        <v>0</v>
      </c>
      <c r="AE206" s="168"/>
    </row>
    <row r="207" ht="20" customHeight="1" spans="1:31">
      <c r="A207" s="155">
        <f>SUBTOTAL(103,$B$7:$B207)</f>
        <v>0</v>
      </c>
      <c r="B207" s="155"/>
      <c r="C207" s="155"/>
      <c r="D207" s="155"/>
      <c r="E207" s="157"/>
      <c r="F207" s="155"/>
      <c r="G207" s="158">
        <f>SUMIFS(表1.科研项目!$K$5:$K$9471,表1.科研项目!$J$5:$J$9471,B207)</f>
        <v>0</v>
      </c>
      <c r="H207" s="158">
        <f>SUMIFS(表2.论文!$J$5:$J$9862,表2.论文!$I$5:$I$9862,B207)</f>
        <v>0</v>
      </c>
      <c r="I207" s="158">
        <f>SUMIFS(表3.知识产权!$J$5:$J$9793,表3.知识产权!$I$5:$I$9793,B207)</f>
        <v>0</v>
      </c>
      <c r="J207" s="158">
        <f>SUMIFS(表4.著作!$K$5:$K$10000,表4.著作!$J$5:$J$10000,B207)</f>
        <v>0</v>
      </c>
      <c r="K207" s="158">
        <f>SUMIFS(表5.科研平台!$J$5:$J$10000,表5.科研平台!$I$5:$I$10000,B207)</f>
        <v>0</v>
      </c>
      <c r="L207" s="158">
        <f>SUMIFS(表6.获奖!$J$5:$J$9952,表6.获奖!$I$5:$I$9952,B207)</f>
        <v>0</v>
      </c>
      <c r="M207" s="158">
        <f>SUMIFS(表7.学术交流!$J$5:$J$9964,表7.学术交流!$I$5:$I$9964,B207)</f>
        <v>0</v>
      </c>
      <c r="N207" s="158">
        <f>SUMIFS(表8.成果转化!$I$5:$I$9994,表8.成果转化!$H$5:$H$9994,B207)</f>
        <v>0</v>
      </c>
      <c r="O207" s="158">
        <f>SUMIFS(表9.咨询报告!$I$5:$I$10000,表9.咨询报告!$H$5:$H$10000,B207)</f>
        <v>0</v>
      </c>
      <c r="P207" s="158">
        <f>SUMIFS(表10.标准制订!$I$5:$I$10000,表10.标准制订!$H$5:$H$10000,B207)</f>
        <v>0</v>
      </c>
      <c r="Q207" s="158">
        <f>SUMIFS(表11.其他!$J$5:$J$10000,表11.其他!$I$5:$I$10000,B207)</f>
        <v>0</v>
      </c>
      <c r="R207" s="162">
        <f t="shared" si="9"/>
        <v>0</v>
      </c>
      <c r="S207" s="155">
        <f>SUMIFS(表1.科研项目!$M$5:$M$9471,表1.科研项目!$J$5:$J$9471,B207)</f>
        <v>0</v>
      </c>
      <c r="T207" s="155">
        <f>SUMIFS(表2.论文!$L$5:$L$9862,表2.论文!$I$5:$I$9862,B207)</f>
        <v>0</v>
      </c>
      <c r="U207" s="155">
        <f>SUMIFS(表3.知识产权!$L$5:$L$9793,表3.知识产权!$I$5:$I$9793,B207)</f>
        <v>0</v>
      </c>
      <c r="V207" s="155">
        <f>SUMIFS(表4.著作!$M$5:$M$10000,表4.著作!$J$5:$J$10000,B207)</f>
        <v>0</v>
      </c>
      <c r="W207" s="155">
        <f>SUMIFS(表5.科研平台!$L$5:$L$10000,表5.科研平台!$I$5:$I$10000,B207)</f>
        <v>0</v>
      </c>
      <c r="X207" s="155">
        <f>SUMIFS(表6.获奖!$L$5:$L$9952,表6.获奖!$I$5:$I$9952,B207)</f>
        <v>0</v>
      </c>
      <c r="Y207" s="155">
        <f>SUMIFS(表7.学术交流!$L$5:$L$9964,表7.学术交流!$I$5:$I$9964,B207)</f>
        <v>0</v>
      </c>
      <c r="Z207" s="155">
        <f>SUMIFS(表8.成果转化!$K$5:$K$9994,表8.成果转化!$H$5:$H$9994,B207)</f>
        <v>0</v>
      </c>
      <c r="AA207" s="155">
        <f>SUMIFS(表9.咨询报告!$K$5:$K$10000,表9.咨询报告!$H$5:$H$10000,B207)</f>
        <v>0</v>
      </c>
      <c r="AB207" s="155">
        <f>SUMIFS(表10.标准制订!$K$5:$K$10000,表10.标准制订!$H$5:$H$10000,B207)</f>
        <v>0</v>
      </c>
      <c r="AC207" s="155">
        <f>SUMIFS(表11.其他!$L$5:$L$10000,表11.其他!$I$5:$I$10000,B207)</f>
        <v>0</v>
      </c>
      <c r="AD207" s="167">
        <f t="shared" si="10"/>
        <v>0</v>
      </c>
      <c r="AE207" s="168"/>
    </row>
    <row r="208" ht="20" customHeight="1" spans="1:31">
      <c r="A208" s="155">
        <f>SUBTOTAL(103,$B$7:$B208)</f>
        <v>0</v>
      </c>
      <c r="B208" s="155"/>
      <c r="C208" s="155"/>
      <c r="D208" s="155"/>
      <c r="E208" s="157"/>
      <c r="F208" s="155"/>
      <c r="G208" s="158">
        <f>SUMIFS(表1.科研项目!$K$5:$K$9471,表1.科研项目!$J$5:$J$9471,B208)</f>
        <v>0</v>
      </c>
      <c r="H208" s="158">
        <f>SUMIFS(表2.论文!$J$5:$J$9862,表2.论文!$I$5:$I$9862,B208)</f>
        <v>0</v>
      </c>
      <c r="I208" s="158">
        <f>SUMIFS(表3.知识产权!$J$5:$J$9793,表3.知识产权!$I$5:$I$9793,B208)</f>
        <v>0</v>
      </c>
      <c r="J208" s="158">
        <f>SUMIFS(表4.著作!$K$5:$K$10000,表4.著作!$J$5:$J$10000,B208)</f>
        <v>0</v>
      </c>
      <c r="K208" s="158">
        <f>SUMIFS(表5.科研平台!$J$5:$J$10000,表5.科研平台!$I$5:$I$10000,B208)</f>
        <v>0</v>
      </c>
      <c r="L208" s="158">
        <f>SUMIFS(表6.获奖!$J$5:$J$9952,表6.获奖!$I$5:$I$9952,B208)</f>
        <v>0</v>
      </c>
      <c r="M208" s="158">
        <f>SUMIFS(表7.学术交流!$J$5:$J$9964,表7.学术交流!$I$5:$I$9964,B208)</f>
        <v>0</v>
      </c>
      <c r="N208" s="158">
        <f>SUMIFS(表8.成果转化!$I$5:$I$9994,表8.成果转化!$H$5:$H$9994,B208)</f>
        <v>0</v>
      </c>
      <c r="O208" s="158">
        <f>SUMIFS(表9.咨询报告!$I$5:$I$10000,表9.咨询报告!$H$5:$H$10000,B208)</f>
        <v>0</v>
      </c>
      <c r="P208" s="158">
        <f>SUMIFS(表10.标准制订!$I$5:$I$10000,表10.标准制订!$H$5:$H$10000,B208)</f>
        <v>0</v>
      </c>
      <c r="Q208" s="158">
        <f>SUMIFS(表11.其他!$J$5:$J$10000,表11.其他!$I$5:$I$10000,B208)</f>
        <v>0</v>
      </c>
      <c r="R208" s="162">
        <f t="shared" si="9"/>
        <v>0</v>
      </c>
      <c r="S208" s="155">
        <f>SUMIFS(表1.科研项目!$M$5:$M$9471,表1.科研项目!$J$5:$J$9471,B208)</f>
        <v>0</v>
      </c>
      <c r="T208" s="155">
        <f>SUMIFS(表2.论文!$L$5:$L$9862,表2.论文!$I$5:$I$9862,B208)</f>
        <v>0</v>
      </c>
      <c r="U208" s="155">
        <f>SUMIFS(表3.知识产权!$L$5:$L$9793,表3.知识产权!$I$5:$I$9793,B208)</f>
        <v>0</v>
      </c>
      <c r="V208" s="155">
        <f>SUMIFS(表4.著作!$M$5:$M$10000,表4.著作!$J$5:$J$10000,B208)</f>
        <v>0</v>
      </c>
      <c r="W208" s="155">
        <f>SUMIFS(表5.科研平台!$L$5:$L$10000,表5.科研平台!$I$5:$I$10000,B208)</f>
        <v>0</v>
      </c>
      <c r="X208" s="155">
        <f>SUMIFS(表6.获奖!$L$5:$L$9952,表6.获奖!$I$5:$I$9952,B208)</f>
        <v>0</v>
      </c>
      <c r="Y208" s="155">
        <f>SUMIFS(表7.学术交流!$L$5:$L$9964,表7.学术交流!$I$5:$I$9964,B208)</f>
        <v>0</v>
      </c>
      <c r="Z208" s="155">
        <f>SUMIFS(表8.成果转化!$K$5:$K$9994,表8.成果转化!$H$5:$H$9994,B208)</f>
        <v>0</v>
      </c>
      <c r="AA208" s="155">
        <f>SUMIFS(表9.咨询报告!$K$5:$K$10000,表9.咨询报告!$H$5:$H$10000,B208)</f>
        <v>0</v>
      </c>
      <c r="AB208" s="155">
        <f>SUMIFS(表10.标准制订!$K$5:$K$10000,表10.标准制订!$H$5:$H$10000,B208)</f>
        <v>0</v>
      </c>
      <c r="AC208" s="155">
        <f>SUMIFS(表11.其他!$L$5:$L$10000,表11.其他!$I$5:$I$10000,B208)</f>
        <v>0</v>
      </c>
      <c r="AD208" s="167">
        <f t="shared" si="10"/>
        <v>0</v>
      </c>
      <c r="AE208" s="168"/>
    </row>
    <row r="209" ht="20" customHeight="1" spans="1:31">
      <c r="A209" s="155">
        <f>SUBTOTAL(103,$B$7:$B209)</f>
        <v>0</v>
      </c>
      <c r="B209" s="155"/>
      <c r="C209" s="155"/>
      <c r="D209" s="155"/>
      <c r="E209" s="157"/>
      <c r="F209" s="155"/>
      <c r="G209" s="158">
        <f>SUMIFS(表1.科研项目!$K$5:$K$9471,表1.科研项目!$J$5:$J$9471,B209)</f>
        <v>0</v>
      </c>
      <c r="H209" s="158">
        <f>SUMIFS(表2.论文!$J$5:$J$9862,表2.论文!$I$5:$I$9862,B209)</f>
        <v>0</v>
      </c>
      <c r="I209" s="158">
        <f>SUMIFS(表3.知识产权!$J$5:$J$9793,表3.知识产权!$I$5:$I$9793,B209)</f>
        <v>0</v>
      </c>
      <c r="J209" s="158">
        <f>SUMIFS(表4.著作!$K$5:$K$10000,表4.著作!$J$5:$J$10000,B209)</f>
        <v>0</v>
      </c>
      <c r="K209" s="158">
        <f>SUMIFS(表5.科研平台!$J$5:$J$10000,表5.科研平台!$I$5:$I$10000,B209)</f>
        <v>0</v>
      </c>
      <c r="L209" s="158">
        <f>SUMIFS(表6.获奖!$J$5:$J$9952,表6.获奖!$I$5:$I$9952,B209)</f>
        <v>0</v>
      </c>
      <c r="M209" s="158">
        <f>SUMIFS(表7.学术交流!$J$5:$J$9964,表7.学术交流!$I$5:$I$9964,B209)</f>
        <v>0</v>
      </c>
      <c r="N209" s="158">
        <f>SUMIFS(表8.成果转化!$I$5:$I$9994,表8.成果转化!$H$5:$H$9994,B209)</f>
        <v>0</v>
      </c>
      <c r="O209" s="158">
        <f>SUMIFS(表9.咨询报告!$I$5:$I$10000,表9.咨询报告!$H$5:$H$10000,B209)</f>
        <v>0</v>
      </c>
      <c r="P209" s="158">
        <f>SUMIFS(表10.标准制订!$I$5:$I$10000,表10.标准制订!$H$5:$H$10000,B209)</f>
        <v>0</v>
      </c>
      <c r="Q209" s="158">
        <f>SUMIFS(表11.其他!$J$5:$J$10000,表11.其他!$I$5:$I$10000,B209)</f>
        <v>0</v>
      </c>
      <c r="R209" s="162">
        <f t="shared" si="9"/>
        <v>0</v>
      </c>
      <c r="S209" s="155">
        <f>SUMIFS(表1.科研项目!$M$5:$M$9471,表1.科研项目!$J$5:$J$9471,B209)</f>
        <v>0</v>
      </c>
      <c r="T209" s="155">
        <f>SUMIFS(表2.论文!$L$5:$L$9862,表2.论文!$I$5:$I$9862,B209)</f>
        <v>0</v>
      </c>
      <c r="U209" s="155">
        <f>SUMIFS(表3.知识产权!$L$5:$L$9793,表3.知识产权!$I$5:$I$9793,B209)</f>
        <v>0</v>
      </c>
      <c r="V209" s="155">
        <f>SUMIFS(表4.著作!$M$5:$M$10000,表4.著作!$J$5:$J$10000,B209)</f>
        <v>0</v>
      </c>
      <c r="W209" s="155">
        <f>SUMIFS(表5.科研平台!$L$5:$L$10000,表5.科研平台!$I$5:$I$10000,B209)</f>
        <v>0</v>
      </c>
      <c r="X209" s="155">
        <f>SUMIFS(表6.获奖!$L$5:$L$9952,表6.获奖!$I$5:$I$9952,B209)</f>
        <v>0</v>
      </c>
      <c r="Y209" s="155">
        <f>SUMIFS(表7.学术交流!$L$5:$L$9964,表7.学术交流!$I$5:$I$9964,B209)</f>
        <v>0</v>
      </c>
      <c r="Z209" s="155">
        <f>SUMIFS(表8.成果转化!$K$5:$K$9994,表8.成果转化!$H$5:$H$9994,B209)</f>
        <v>0</v>
      </c>
      <c r="AA209" s="155">
        <f>SUMIFS(表9.咨询报告!$K$5:$K$10000,表9.咨询报告!$H$5:$H$10000,B209)</f>
        <v>0</v>
      </c>
      <c r="AB209" s="155">
        <f>SUMIFS(表10.标准制订!$K$5:$K$10000,表10.标准制订!$H$5:$H$10000,B209)</f>
        <v>0</v>
      </c>
      <c r="AC209" s="155">
        <f>SUMIFS(表11.其他!$L$5:$L$10000,表11.其他!$I$5:$I$10000,B209)</f>
        <v>0</v>
      </c>
      <c r="AD209" s="167">
        <f t="shared" si="10"/>
        <v>0</v>
      </c>
      <c r="AE209" s="168"/>
    </row>
    <row r="210" ht="20" customHeight="1" spans="1:31">
      <c r="A210" s="155">
        <f>SUBTOTAL(103,$B$7:$B210)</f>
        <v>0</v>
      </c>
      <c r="B210" s="155"/>
      <c r="C210" s="155"/>
      <c r="D210" s="155"/>
      <c r="E210" s="157"/>
      <c r="F210" s="155"/>
      <c r="G210" s="158">
        <f>SUMIFS(表1.科研项目!$K$5:$K$9471,表1.科研项目!$J$5:$J$9471,B210)</f>
        <v>0</v>
      </c>
      <c r="H210" s="158">
        <f>SUMIFS(表2.论文!$J$5:$J$9862,表2.论文!$I$5:$I$9862,B210)</f>
        <v>0</v>
      </c>
      <c r="I210" s="158">
        <f>SUMIFS(表3.知识产权!$J$5:$J$9793,表3.知识产权!$I$5:$I$9793,B210)</f>
        <v>0</v>
      </c>
      <c r="J210" s="158">
        <f>SUMIFS(表4.著作!$K$5:$K$10000,表4.著作!$J$5:$J$10000,B210)</f>
        <v>0</v>
      </c>
      <c r="K210" s="158">
        <f>SUMIFS(表5.科研平台!$J$5:$J$10000,表5.科研平台!$I$5:$I$10000,B210)</f>
        <v>0</v>
      </c>
      <c r="L210" s="158">
        <f>SUMIFS(表6.获奖!$J$5:$J$9952,表6.获奖!$I$5:$I$9952,B210)</f>
        <v>0</v>
      </c>
      <c r="M210" s="158">
        <f>SUMIFS(表7.学术交流!$J$5:$J$9964,表7.学术交流!$I$5:$I$9964,B210)</f>
        <v>0</v>
      </c>
      <c r="N210" s="158">
        <f>SUMIFS(表8.成果转化!$I$5:$I$9994,表8.成果转化!$H$5:$H$9994,B210)</f>
        <v>0</v>
      </c>
      <c r="O210" s="158">
        <f>SUMIFS(表9.咨询报告!$I$5:$I$10000,表9.咨询报告!$H$5:$H$10000,B210)</f>
        <v>0</v>
      </c>
      <c r="P210" s="158">
        <f>SUMIFS(表10.标准制订!$I$5:$I$10000,表10.标准制订!$H$5:$H$10000,B210)</f>
        <v>0</v>
      </c>
      <c r="Q210" s="158">
        <f>SUMIFS(表11.其他!$J$5:$J$10000,表11.其他!$I$5:$I$10000,B210)</f>
        <v>0</v>
      </c>
      <c r="R210" s="162">
        <f t="shared" si="9"/>
        <v>0</v>
      </c>
      <c r="S210" s="155">
        <f>SUMIFS(表1.科研项目!$M$5:$M$9471,表1.科研项目!$J$5:$J$9471,B210)</f>
        <v>0</v>
      </c>
      <c r="T210" s="155">
        <f>SUMIFS(表2.论文!$L$5:$L$9862,表2.论文!$I$5:$I$9862,B210)</f>
        <v>0</v>
      </c>
      <c r="U210" s="155">
        <f>SUMIFS(表3.知识产权!$L$5:$L$9793,表3.知识产权!$I$5:$I$9793,B210)</f>
        <v>0</v>
      </c>
      <c r="V210" s="155">
        <f>SUMIFS(表4.著作!$M$5:$M$10000,表4.著作!$J$5:$J$10000,B210)</f>
        <v>0</v>
      </c>
      <c r="W210" s="155">
        <f>SUMIFS(表5.科研平台!$L$5:$L$10000,表5.科研平台!$I$5:$I$10000,B210)</f>
        <v>0</v>
      </c>
      <c r="X210" s="155">
        <f>SUMIFS(表6.获奖!$L$5:$L$9952,表6.获奖!$I$5:$I$9952,B210)</f>
        <v>0</v>
      </c>
      <c r="Y210" s="155">
        <f>SUMIFS(表7.学术交流!$L$5:$L$9964,表7.学术交流!$I$5:$I$9964,B210)</f>
        <v>0</v>
      </c>
      <c r="Z210" s="155">
        <f>SUMIFS(表8.成果转化!$K$5:$K$9994,表8.成果转化!$H$5:$H$9994,B210)</f>
        <v>0</v>
      </c>
      <c r="AA210" s="155">
        <f>SUMIFS(表9.咨询报告!$K$5:$K$10000,表9.咨询报告!$H$5:$H$10000,B210)</f>
        <v>0</v>
      </c>
      <c r="AB210" s="155">
        <f>SUMIFS(表10.标准制订!$K$5:$K$10000,表10.标准制订!$H$5:$H$10000,B210)</f>
        <v>0</v>
      </c>
      <c r="AC210" s="155">
        <f>SUMIFS(表11.其他!$L$5:$L$10000,表11.其他!$I$5:$I$10000,B210)</f>
        <v>0</v>
      </c>
      <c r="AD210" s="167">
        <f t="shared" si="10"/>
        <v>0</v>
      </c>
      <c r="AE210" s="168"/>
    </row>
    <row r="211" ht="20" customHeight="1" spans="1:31">
      <c r="A211" s="155">
        <f>SUBTOTAL(103,$B$7:$B211)</f>
        <v>0</v>
      </c>
      <c r="B211" s="155"/>
      <c r="C211" s="155"/>
      <c r="D211" s="155"/>
      <c r="E211" s="157"/>
      <c r="F211" s="155"/>
      <c r="G211" s="158">
        <f>SUMIFS(表1.科研项目!$K$5:$K$9471,表1.科研项目!$J$5:$J$9471,B211)</f>
        <v>0</v>
      </c>
      <c r="H211" s="158">
        <f>SUMIFS(表2.论文!$J$5:$J$9862,表2.论文!$I$5:$I$9862,B211)</f>
        <v>0</v>
      </c>
      <c r="I211" s="158">
        <f>SUMIFS(表3.知识产权!$J$5:$J$9793,表3.知识产权!$I$5:$I$9793,B211)</f>
        <v>0</v>
      </c>
      <c r="J211" s="158">
        <f>SUMIFS(表4.著作!$K$5:$K$10000,表4.著作!$J$5:$J$10000,B211)</f>
        <v>0</v>
      </c>
      <c r="K211" s="158">
        <f>SUMIFS(表5.科研平台!$J$5:$J$10000,表5.科研平台!$I$5:$I$10000,B211)</f>
        <v>0</v>
      </c>
      <c r="L211" s="158">
        <f>SUMIFS(表6.获奖!$J$5:$J$9952,表6.获奖!$I$5:$I$9952,B211)</f>
        <v>0</v>
      </c>
      <c r="M211" s="158">
        <f>SUMIFS(表7.学术交流!$J$5:$J$9964,表7.学术交流!$I$5:$I$9964,B211)</f>
        <v>0</v>
      </c>
      <c r="N211" s="158">
        <f>SUMIFS(表8.成果转化!$I$5:$I$9994,表8.成果转化!$H$5:$H$9994,B211)</f>
        <v>0</v>
      </c>
      <c r="O211" s="158">
        <f>SUMIFS(表9.咨询报告!$I$5:$I$10000,表9.咨询报告!$H$5:$H$10000,B211)</f>
        <v>0</v>
      </c>
      <c r="P211" s="158">
        <f>SUMIFS(表10.标准制订!$I$5:$I$10000,表10.标准制订!$H$5:$H$10000,B211)</f>
        <v>0</v>
      </c>
      <c r="Q211" s="158">
        <f>SUMIFS(表11.其他!$J$5:$J$10000,表11.其他!$I$5:$I$10000,B211)</f>
        <v>0</v>
      </c>
      <c r="R211" s="162">
        <f t="shared" si="9"/>
        <v>0</v>
      </c>
      <c r="S211" s="155">
        <f>SUMIFS(表1.科研项目!$M$5:$M$9471,表1.科研项目!$J$5:$J$9471,B211)</f>
        <v>0</v>
      </c>
      <c r="T211" s="155">
        <f>SUMIFS(表2.论文!$L$5:$L$9862,表2.论文!$I$5:$I$9862,B211)</f>
        <v>0</v>
      </c>
      <c r="U211" s="155">
        <f>SUMIFS(表3.知识产权!$L$5:$L$9793,表3.知识产权!$I$5:$I$9793,B211)</f>
        <v>0</v>
      </c>
      <c r="V211" s="155">
        <f>SUMIFS(表4.著作!$M$5:$M$10000,表4.著作!$J$5:$J$10000,B211)</f>
        <v>0</v>
      </c>
      <c r="W211" s="155">
        <f>SUMIFS(表5.科研平台!$L$5:$L$10000,表5.科研平台!$I$5:$I$10000,B211)</f>
        <v>0</v>
      </c>
      <c r="X211" s="155">
        <f>SUMIFS(表6.获奖!$L$5:$L$9952,表6.获奖!$I$5:$I$9952,B211)</f>
        <v>0</v>
      </c>
      <c r="Y211" s="155">
        <f>SUMIFS(表7.学术交流!$L$5:$L$9964,表7.学术交流!$I$5:$I$9964,B211)</f>
        <v>0</v>
      </c>
      <c r="Z211" s="155">
        <f>SUMIFS(表8.成果转化!$K$5:$K$9994,表8.成果转化!$H$5:$H$9994,B211)</f>
        <v>0</v>
      </c>
      <c r="AA211" s="155">
        <f>SUMIFS(表9.咨询报告!$K$5:$K$10000,表9.咨询报告!$H$5:$H$10000,B211)</f>
        <v>0</v>
      </c>
      <c r="AB211" s="155">
        <f>SUMIFS(表10.标准制订!$K$5:$K$10000,表10.标准制订!$H$5:$H$10000,B211)</f>
        <v>0</v>
      </c>
      <c r="AC211" s="155">
        <f>SUMIFS(表11.其他!$L$5:$L$10000,表11.其他!$I$5:$I$10000,B211)</f>
        <v>0</v>
      </c>
      <c r="AD211" s="167">
        <f t="shared" si="10"/>
        <v>0</v>
      </c>
      <c r="AE211" s="168"/>
    </row>
    <row r="212" ht="20" customHeight="1" spans="1:31">
      <c r="A212" s="155">
        <f>SUBTOTAL(103,$B$7:$B212)</f>
        <v>0</v>
      </c>
      <c r="B212" s="155"/>
      <c r="C212" s="155"/>
      <c r="D212" s="155"/>
      <c r="E212" s="157"/>
      <c r="F212" s="155"/>
      <c r="G212" s="158">
        <f>SUMIFS(表1.科研项目!$K$5:$K$9471,表1.科研项目!$J$5:$J$9471,B212)</f>
        <v>0</v>
      </c>
      <c r="H212" s="158">
        <f>SUMIFS(表2.论文!$J$5:$J$9862,表2.论文!$I$5:$I$9862,B212)</f>
        <v>0</v>
      </c>
      <c r="I212" s="158">
        <f>SUMIFS(表3.知识产权!$J$5:$J$9793,表3.知识产权!$I$5:$I$9793,B212)</f>
        <v>0</v>
      </c>
      <c r="J212" s="158">
        <f>SUMIFS(表4.著作!$K$5:$K$10000,表4.著作!$J$5:$J$10000,B212)</f>
        <v>0</v>
      </c>
      <c r="K212" s="158">
        <f>SUMIFS(表5.科研平台!$J$5:$J$10000,表5.科研平台!$I$5:$I$10000,B212)</f>
        <v>0</v>
      </c>
      <c r="L212" s="158">
        <f>SUMIFS(表6.获奖!$J$5:$J$9952,表6.获奖!$I$5:$I$9952,B212)</f>
        <v>0</v>
      </c>
      <c r="M212" s="158">
        <f>SUMIFS(表7.学术交流!$J$5:$J$9964,表7.学术交流!$I$5:$I$9964,B212)</f>
        <v>0</v>
      </c>
      <c r="N212" s="158">
        <f>SUMIFS(表8.成果转化!$I$5:$I$9994,表8.成果转化!$H$5:$H$9994,B212)</f>
        <v>0</v>
      </c>
      <c r="O212" s="158">
        <f>SUMIFS(表9.咨询报告!$I$5:$I$10000,表9.咨询报告!$H$5:$H$10000,B212)</f>
        <v>0</v>
      </c>
      <c r="P212" s="158">
        <f>SUMIFS(表10.标准制订!$I$5:$I$10000,表10.标准制订!$H$5:$H$10000,B212)</f>
        <v>0</v>
      </c>
      <c r="Q212" s="158">
        <f>SUMIFS(表11.其他!$J$5:$J$10000,表11.其他!$I$5:$I$10000,B212)</f>
        <v>0</v>
      </c>
      <c r="R212" s="162">
        <f t="shared" si="9"/>
        <v>0</v>
      </c>
      <c r="S212" s="155">
        <f>SUMIFS(表1.科研项目!$M$5:$M$9471,表1.科研项目!$J$5:$J$9471,B212)</f>
        <v>0</v>
      </c>
      <c r="T212" s="155">
        <f>SUMIFS(表2.论文!$L$5:$L$9862,表2.论文!$I$5:$I$9862,B212)</f>
        <v>0</v>
      </c>
      <c r="U212" s="155">
        <f>SUMIFS(表3.知识产权!$L$5:$L$9793,表3.知识产权!$I$5:$I$9793,B212)</f>
        <v>0</v>
      </c>
      <c r="V212" s="155">
        <f>SUMIFS(表4.著作!$M$5:$M$10000,表4.著作!$J$5:$J$10000,B212)</f>
        <v>0</v>
      </c>
      <c r="W212" s="155">
        <f>SUMIFS(表5.科研平台!$L$5:$L$10000,表5.科研平台!$I$5:$I$10000,B212)</f>
        <v>0</v>
      </c>
      <c r="X212" s="155">
        <f>SUMIFS(表6.获奖!$L$5:$L$9952,表6.获奖!$I$5:$I$9952,B212)</f>
        <v>0</v>
      </c>
      <c r="Y212" s="155">
        <f>SUMIFS(表7.学术交流!$L$5:$L$9964,表7.学术交流!$I$5:$I$9964,B212)</f>
        <v>0</v>
      </c>
      <c r="Z212" s="155">
        <f>SUMIFS(表8.成果转化!$K$5:$K$9994,表8.成果转化!$H$5:$H$9994,B212)</f>
        <v>0</v>
      </c>
      <c r="AA212" s="155">
        <f>SUMIFS(表9.咨询报告!$K$5:$K$10000,表9.咨询报告!$H$5:$H$10000,B212)</f>
        <v>0</v>
      </c>
      <c r="AB212" s="155">
        <f>SUMIFS(表10.标准制订!$K$5:$K$10000,表10.标准制订!$H$5:$H$10000,B212)</f>
        <v>0</v>
      </c>
      <c r="AC212" s="155">
        <f>SUMIFS(表11.其他!$L$5:$L$10000,表11.其他!$I$5:$I$10000,B212)</f>
        <v>0</v>
      </c>
      <c r="AD212" s="167">
        <f t="shared" si="10"/>
        <v>0</v>
      </c>
      <c r="AE212" s="168"/>
    </row>
    <row r="213" ht="20" customHeight="1" spans="1:31">
      <c r="A213" s="155">
        <f>SUBTOTAL(103,$B$7:$B213)</f>
        <v>0</v>
      </c>
      <c r="B213" s="155"/>
      <c r="C213" s="155"/>
      <c r="D213" s="155"/>
      <c r="E213" s="157"/>
      <c r="F213" s="155"/>
      <c r="G213" s="158">
        <f>SUMIFS(表1.科研项目!$K$5:$K$9471,表1.科研项目!$J$5:$J$9471,B213)</f>
        <v>0</v>
      </c>
      <c r="H213" s="158">
        <f>SUMIFS(表2.论文!$J$5:$J$9862,表2.论文!$I$5:$I$9862,B213)</f>
        <v>0</v>
      </c>
      <c r="I213" s="158">
        <f>SUMIFS(表3.知识产权!$J$5:$J$9793,表3.知识产权!$I$5:$I$9793,B213)</f>
        <v>0</v>
      </c>
      <c r="J213" s="158">
        <f>SUMIFS(表4.著作!$K$5:$K$10000,表4.著作!$J$5:$J$10000,B213)</f>
        <v>0</v>
      </c>
      <c r="K213" s="158">
        <f>SUMIFS(表5.科研平台!$J$5:$J$10000,表5.科研平台!$I$5:$I$10000,B213)</f>
        <v>0</v>
      </c>
      <c r="L213" s="158">
        <f>SUMIFS(表6.获奖!$J$5:$J$9952,表6.获奖!$I$5:$I$9952,B213)</f>
        <v>0</v>
      </c>
      <c r="M213" s="158">
        <f>SUMIFS(表7.学术交流!$J$5:$J$9964,表7.学术交流!$I$5:$I$9964,B213)</f>
        <v>0</v>
      </c>
      <c r="N213" s="158">
        <f>SUMIFS(表8.成果转化!$I$5:$I$9994,表8.成果转化!$H$5:$H$9994,B213)</f>
        <v>0</v>
      </c>
      <c r="O213" s="158">
        <f>SUMIFS(表9.咨询报告!$I$5:$I$10000,表9.咨询报告!$H$5:$H$10000,B213)</f>
        <v>0</v>
      </c>
      <c r="P213" s="158">
        <f>SUMIFS(表10.标准制订!$I$5:$I$10000,表10.标准制订!$H$5:$H$10000,B213)</f>
        <v>0</v>
      </c>
      <c r="Q213" s="158">
        <f>SUMIFS(表11.其他!$J$5:$J$10000,表11.其他!$I$5:$I$10000,B213)</f>
        <v>0</v>
      </c>
      <c r="R213" s="162">
        <f t="shared" si="9"/>
        <v>0</v>
      </c>
      <c r="S213" s="155">
        <f>SUMIFS(表1.科研项目!$M$5:$M$9471,表1.科研项目!$J$5:$J$9471,B213)</f>
        <v>0</v>
      </c>
      <c r="T213" s="155">
        <f>SUMIFS(表2.论文!$L$5:$L$9862,表2.论文!$I$5:$I$9862,B213)</f>
        <v>0</v>
      </c>
      <c r="U213" s="155">
        <f>SUMIFS(表3.知识产权!$L$5:$L$9793,表3.知识产权!$I$5:$I$9793,B213)</f>
        <v>0</v>
      </c>
      <c r="V213" s="155">
        <f>SUMIFS(表4.著作!$M$5:$M$10000,表4.著作!$J$5:$J$10000,B213)</f>
        <v>0</v>
      </c>
      <c r="W213" s="155">
        <f>SUMIFS(表5.科研平台!$L$5:$L$10000,表5.科研平台!$I$5:$I$10000,B213)</f>
        <v>0</v>
      </c>
      <c r="X213" s="155">
        <f>SUMIFS(表6.获奖!$L$5:$L$9952,表6.获奖!$I$5:$I$9952,B213)</f>
        <v>0</v>
      </c>
      <c r="Y213" s="155">
        <f>SUMIFS(表7.学术交流!$L$5:$L$9964,表7.学术交流!$I$5:$I$9964,B213)</f>
        <v>0</v>
      </c>
      <c r="Z213" s="155">
        <f>SUMIFS(表8.成果转化!$K$5:$K$9994,表8.成果转化!$H$5:$H$9994,B213)</f>
        <v>0</v>
      </c>
      <c r="AA213" s="155">
        <f>SUMIFS(表9.咨询报告!$K$5:$K$10000,表9.咨询报告!$H$5:$H$10000,B213)</f>
        <v>0</v>
      </c>
      <c r="AB213" s="155">
        <f>SUMIFS(表10.标准制订!$K$5:$K$10000,表10.标准制订!$H$5:$H$10000,B213)</f>
        <v>0</v>
      </c>
      <c r="AC213" s="155">
        <f>SUMIFS(表11.其他!$L$5:$L$10000,表11.其他!$I$5:$I$10000,B213)</f>
        <v>0</v>
      </c>
      <c r="AD213" s="167">
        <f t="shared" si="10"/>
        <v>0</v>
      </c>
      <c r="AE213" s="168"/>
    </row>
    <row r="214" ht="20" customHeight="1" spans="1:31">
      <c r="A214" s="155">
        <f>SUBTOTAL(103,$B$7:$B214)</f>
        <v>0</v>
      </c>
      <c r="B214" s="155"/>
      <c r="C214" s="155"/>
      <c r="D214" s="155"/>
      <c r="E214" s="157"/>
      <c r="F214" s="155"/>
      <c r="G214" s="158">
        <f>SUMIFS(表1.科研项目!$K$5:$K$9471,表1.科研项目!$J$5:$J$9471,B214)</f>
        <v>0</v>
      </c>
      <c r="H214" s="158">
        <f>SUMIFS(表2.论文!$J$5:$J$9862,表2.论文!$I$5:$I$9862,B214)</f>
        <v>0</v>
      </c>
      <c r="I214" s="158">
        <f>SUMIFS(表3.知识产权!$J$5:$J$9793,表3.知识产权!$I$5:$I$9793,B214)</f>
        <v>0</v>
      </c>
      <c r="J214" s="158">
        <f>SUMIFS(表4.著作!$K$5:$K$10000,表4.著作!$J$5:$J$10000,B214)</f>
        <v>0</v>
      </c>
      <c r="K214" s="158">
        <f>SUMIFS(表5.科研平台!$J$5:$J$10000,表5.科研平台!$I$5:$I$10000,B214)</f>
        <v>0</v>
      </c>
      <c r="L214" s="158">
        <f>SUMIFS(表6.获奖!$J$5:$J$9952,表6.获奖!$I$5:$I$9952,B214)</f>
        <v>0</v>
      </c>
      <c r="M214" s="158">
        <f>SUMIFS(表7.学术交流!$J$5:$J$9964,表7.学术交流!$I$5:$I$9964,B214)</f>
        <v>0</v>
      </c>
      <c r="N214" s="158">
        <f>SUMIFS(表8.成果转化!$I$5:$I$9994,表8.成果转化!$H$5:$H$9994,B214)</f>
        <v>0</v>
      </c>
      <c r="O214" s="158">
        <f>SUMIFS(表9.咨询报告!$I$5:$I$10000,表9.咨询报告!$H$5:$H$10000,B214)</f>
        <v>0</v>
      </c>
      <c r="P214" s="158">
        <f>SUMIFS(表10.标准制订!$I$5:$I$10000,表10.标准制订!$H$5:$H$10000,B214)</f>
        <v>0</v>
      </c>
      <c r="Q214" s="158">
        <f>SUMIFS(表11.其他!$J$5:$J$10000,表11.其他!$I$5:$I$10000,B214)</f>
        <v>0</v>
      </c>
      <c r="R214" s="162">
        <f t="shared" si="9"/>
        <v>0</v>
      </c>
      <c r="S214" s="155">
        <f>SUMIFS(表1.科研项目!$M$5:$M$9471,表1.科研项目!$J$5:$J$9471,B214)</f>
        <v>0</v>
      </c>
      <c r="T214" s="155">
        <f>SUMIFS(表2.论文!$L$5:$L$9862,表2.论文!$I$5:$I$9862,B214)</f>
        <v>0</v>
      </c>
      <c r="U214" s="155">
        <f>SUMIFS(表3.知识产权!$L$5:$L$9793,表3.知识产权!$I$5:$I$9793,B214)</f>
        <v>0</v>
      </c>
      <c r="V214" s="155">
        <f>SUMIFS(表4.著作!$M$5:$M$10000,表4.著作!$J$5:$J$10000,B214)</f>
        <v>0</v>
      </c>
      <c r="W214" s="155">
        <f>SUMIFS(表5.科研平台!$L$5:$L$10000,表5.科研平台!$I$5:$I$10000,B214)</f>
        <v>0</v>
      </c>
      <c r="X214" s="155">
        <f>SUMIFS(表6.获奖!$L$5:$L$9952,表6.获奖!$I$5:$I$9952,B214)</f>
        <v>0</v>
      </c>
      <c r="Y214" s="155">
        <f>SUMIFS(表7.学术交流!$L$5:$L$9964,表7.学术交流!$I$5:$I$9964,B214)</f>
        <v>0</v>
      </c>
      <c r="Z214" s="155">
        <f>SUMIFS(表8.成果转化!$K$5:$K$9994,表8.成果转化!$H$5:$H$9994,B214)</f>
        <v>0</v>
      </c>
      <c r="AA214" s="155">
        <f>SUMIFS(表9.咨询报告!$K$5:$K$10000,表9.咨询报告!$H$5:$H$10000,B214)</f>
        <v>0</v>
      </c>
      <c r="AB214" s="155">
        <f>SUMIFS(表10.标准制订!$K$5:$K$10000,表10.标准制订!$H$5:$H$10000,B214)</f>
        <v>0</v>
      </c>
      <c r="AC214" s="155">
        <f>SUMIFS(表11.其他!$L$5:$L$10000,表11.其他!$I$5:$I$10000,B214)</f>
        <v>0</v>
      </c>
      <c r="AD214" s="167">
        <f t="shared" si="10"/>
        <v>0</v>
      </c>
      <c r="AE214" s="168"/>
    </row>
    <row r="215" ht="20" customHeight="1" spans="1:31">
      <c r="A215" s="155">
        <f>SUBTOTAL(103,$B$7:$B215)</f>
        <v>0</v>
      </c>
      <c r="B215" s="155"/>
      <c r="C215" s="155"/>
      <c r="D215" s="155"/>
      <c r="E215" s="157"/>
      <c r="F215" s="155"/>
      <c r="G215" s="158">
        <f>SUMIFS(表1.科研项目!$K$5:$K$9471,表1.科研项目!$J$5:$J$9471,B215)</f>
        <v>0</v>
      </c>
      <c r="H215" s="158">
        <f>SUMIFS(表2.论文!$J$5:$J$9862,表2.论文!$I$5:$I$9862,B215)</f>
        <v>0</v>
      </c>
      <c r="I215" s="158">
        <f>SUMIFS(表3.知识产权!$J$5:$J$9793,表3.知识产权!$I$5:$I$9793,B215)</f>
        <v>0</v>
      </c>
      <c r="J215" s="158">
        <f>SUMIFS(表4.著作!$K$5:$K$10000,表4.著作!$J$5:$J$10000,B215)</f>
        <v>0</v>
      </c>
      <c r="K215" s="158">
        <f>SUMIFS(表5.科研平台!$J$5:$J$10000,表5.科研平台!$I$5:$I$10000,B215)</f>
        <v>0</v>
      </c>
      <c r="L215" s="158">
        <f>SUMIFS(表6.获奖!$J$5:$J$9952,表6.获奖!$I$5:$I$9952,B215)</f>
        <v>0</v>
      </c>
      <c r="M215" s="158">
        <f>SUMIFS(表7.学术交流!$J$5:$J$9964,表7.学术交流!$I$5:$I$9964,B215)</f>
        <v>0</v>
      </c>
      <c r="N215" s="158">
        <f>SUMIFS(表8.成果转化!$I$5:$I$9994,表8.成果转化!$H$5:$H$9994,B215)</f>
        <v>0</v>
      </c>
      <c r="O215" s="158">
        <f>SUMIFS(表9.咨询报告!$I$5:$I$10000,表9.咨询报告!$H$5:$H$10000,B215)</f>
        <v>0</v>
      </c>
      <c r="P215" s="158">
        <f>SUMIFS(表10.标准制订!$I$5:$I$10000,表10.标准制订!$H$5:$H$10000,B215)</f>
        <v>0</v>
      </c>
      <c r="Q215" s="158">
        <f>SUMIFS(表11.其他!$J$5:$J$10000,表11.其他!$I$5:$I$10000,B215)</f>
        <v>0</v>
      </c>
      <c r="R215" s="162">
        <f t="shared" si="9"/>
        <v>0</v>
      </c>
      <c r="S215" s="155">
        <f>SUMIFS(表1.科研项目!$M$5:$M$9471,表1.科研项目!$J$5:$J$9471,B215)</f>
        <v>0</v>
      </c>
      <c r="T215" s="155">
        <f>SUMIFS(表2.论文!$L$5:$L$9862,表2.论文!$I$5:$I$9862,B215)</f>
        <v>0</v>
      </c>
      <c r="U215" s="155">
        <f>SUMIFS(表3.知识产权!$L$5:$L$9793,表3.知识产权!$I$5:$I$9793,B215)</f>
        <v>0</v>
      </c>
      <c r="V215" s="155">
        <f>SUMIFS(表4.著作!$M$5:$M$10000,表4.著作!$J$5:$J$10000,B215)</f>
        <v>0</v>
      </c>
      <c r="W215" s="155">
        <f>SUMIFS(表5.科研平台!$L$5:$L$10000,表5.科研平台!$I$5:$I$10000,B215)</f>
        <v>0</v>
      </c>
      <c r="X215" s="155">
        <f>SUMIFS(表6.获奖!$L$5:$L$9952,表6.获奖!$I$5:$I$9952,B215)</f>
        <v>0</v>
      </c>
      <c r="Y215" s="155">
        <f>SUMIFS(表7.学术交流!$L$5:$L$9964,表7.学术交流!$I$5:$I$9964,B215)</f>
        <v>0</v>
      </c>
      <c r="Z215" s="155">
        <f>SUMIFS(表8.成果转化!$K$5:$K$9994,表8.成果转化!$H$5:$H$9994,B215)</f>
        <v>0</v>
      </c>
      <c r="AA215" s="155">
        <f>SUMIFS(表9.咨询报告!$K$5:$K$10000,表9.咨询报告!$H$5:$H$10000,B215)</f>
        <v>0</v>
      </c>
      <c r="AB215" s="155">
        <f>SUMIFS(表10.标准制订!$K$5:$K$10000,表10.标准制订!$H$5:$H$10000,B215)</f>
        <v>0</v>
      </c>
      <c r="AC215" s="155">
        <f>SUMIFS(表11.其他!$L$5:$L$10000,表11.其他!$I$5:$I$10000,B215)</f>
        <v>0</v>
      </c>
      <c r="AD215" s="167">
        <f t="shared" si="10"/>
        <v>0</v>
      </c>
      <c r="AE215" s="168"/>
    </row>
    <row r="216" ht="20" customHeight="1" spans="1:31">
      <c r="A216" s="155">
        <f>SUBTOTAL(103,$B$7:$B216)</f>
        <v>0</v>
      </c>
      <c r="B216" s="155"/>
      <c r="C216" s="155"/>
      <c r="D216" s="155"/>
      <c r="E216" s="157"/>
      <c r="F216" s="155"/>
      <c r="G216" s="158">
        <f>SUMIFS(表1.科研项目!$K$5:$K$9471,表1.科研项目!$J$5:$J$9471,B216)</f>
        <v>0</v>
      </c>
      <c r="H216" s="158">
        <f>SUMIFS(表2.论文!$J$5:$J$9862,表2.论文!$I$5:$I$9862,B216)</f>
        <v>0</v>
      </c>
      <c r="I216" s="158">
        <f>SUMIFS(表3.知识产权!$J$5:$J$9793,表3.知识产权!$I$5:$I$9793,B216)</f>
        <v>0</v>
      </c>
      <c r="J216" s="158">
        <f>SUMIFS(表4.著作!$K$5:$K$10000,表4.著作!$J$5:$J$10000,B216)</f>
        <v>0</v>
      </c>
      <c r="K216" s="158">
        <f>SUMIFS(表5.科研平台!$J$5:$J$10000,表5.科研平台!$I$5:$I$10000,B216)</f>
        <v>0</v>
      </c>
      <c r="L216" s="158">
        <f>SUMIFS(表6.获奖!$J$5:$J$9952,表6.获奖!$I$5:$I$9952,B216)</f>
        <v>0</v>
      </c>
      <c r="M216" s="158">
        <f>SUMIFS(表7.学术交流!$J$5:$J$9964,表7.学术交流!$I$5:$I$9964,B216)</f>
        <v>0</v>
      </c>
      <c r="N216" s="158">
        <f>SUMIFS(表8.成果转化!$I$5:$I$9994,表8.成果转化!$H$5:$H$9994,B216)</f>
        <v>0</v>
      </c>
      <c r="O216" s="158">
        <f>SUMIFS(表9.咨询报告!$I$5:$I$10000,表9.咨询报告!$H$5:$H$10000,B216)</f>
        <v>0</v>
      </c>
      <c r="P216" s="158">
        <f>SUMIFS(表10.标准制订!$I$5:$I$10000,表10.标准制订!$H$5:$H$10000,B216)</f>
        <v>0</v>
      </c>
      <c r="Q216" s="158">
        <f>SUMIFS(表11.其他!$J$5:$J$10000,表11.其他!$I$5:$I$10000,B216)</f>
        <v>0</v>
      </c>
      <c r="R216" s="162">
        <f t="shared" si="9"/>
        <v>0</v>
      </c>
      <c r="S216" s="155">
        <f>SUMIFS(表1.科研项目!$M$5:$M$9471,表1.科研项目!$J$5:$J$9471,B216)</f>
        <v>0</v>
      </c>
      <c r="T216" s="155">
        <f>SUMIFS(表2.论文!$L$5:$L$9862,表2.论文!$I$5:$I$9862,B216)</f>
        <v>0</v>
      </c>
      <c r="U216" s="155">
        <f>SUMIFS(表3.知识产权!$L$5:$L$9793,表3.知识产权!$I$5:$I$9793,B216)</f>
        <v>0</v>
      </c>
      <c r="V216" s="155">
        <f>SUMIFS(表4.著作!$M$5:$M$10000,表4.著作!$J$5:$J$10000,B216)</f>
        <v>0</v>
      </c>
      <c r="W216" s="155">
        <f>SUMIFS(表5.科研平台!$L$5:$L$10000,表5.科研平台!$I$5:$I$10000,B216)</f>
        <v>0</v>
      </c>
      <c r="X216" s="155">
        <f>SUMIFS(表6.获奖!$L$5:$L$9952,表6.获奖!$I$5:$I$9952,B216)</f>
        <v>0</v>
      </c>
      <c r="Y216" s="155">
        <f>SUMIFS(表7.学术交流!$L$5:$L$9964,表7.学术交流!$I$5:$I$9964,B216)</f>
        <v>0</v>
      </c>
      <c r="Z216" s="155">
        <f>SUMIFS(表8.成果转化!$K$5:$K$9994,表8.成果转化!$H$5:$H$9994,B216)</f>
        <v>0</v>
      </c>
      <c r="AA216" s="155">
        <f>SUMIFS(表9.咨询报告!$K$5:$K$10000,表9.咨询报告!$H$5:$H$10000,B216)</f>
        <v>0</v>
      </c>
      <c r="AB216" s="155">
        <f>SUMIFS(表10.标准制订!$K$5:$K$10000,表10.标准制订!$H$5:$H$10000,B216)</f>
        <v>0</v>
      </c>
      <c r="AC216" s="155">
        <f>SUMIFS(表11.其他!$L$5:$L$10000,表11.其他!$I$5:$I$10000,B216)</f>
        <v>0</v>
      </c>
      <c r="AD216" s="167">
        <f t="shared" si="10"/>
        <v>0</v>
      </c>
      <c r="AE216" s="168"/>
    </row>
    <row r="217" ht="20" customHeight="1" spans="1:31">
      <c r="A217" s="155">
        <f>SUBTOTAL(103,$B$7:$B217)</f>
        <v>0</v>
      </c>
      <c r="B217" s="155"/>
      <c r="C217" s="155"/>
      <c r="D217" s="155"/>
      <c r="E217" s="157"/>
      <c r="F217" s="155"/>
      <c r="G217" s="158">
        <f>SUMIFS(表1.科研项目!$K$5:$K$9471,表1.科研项目!$J$5:$J$9471,B217)</f>
        <v>0</v>
      </c>
      <c r="H217" s="158">
        <f>SUMIFS(表2.论文!$J$5:$J$9862,表2.论文!$I$5:$I$9862,B217)</f>
        <v>0</v>
      </c>
      <c r="I217" s="158">
        <f>SUMIFS(表3.知识产权!$J$5:$J$9793,表3.知识产权!$I$5:$I$9793,B217)</f>
        <v>0</v>
      </c>
      <c r="J217" s="158">
        <f>SUMIFS(表4.著作!$K$5:$K$10000,表4.著作!$J$5:$J$10000,B217)</f>
        <v>0</v>
      </c>
      <c r="K217" s="158">
        <f>SUMIFS(表5.科研平台!$J$5:$J$10000,表5.科研平台!$I$5:$I$10000,B217)</f>
        <v>0</v>
      </c>
      <c r="L217" s="158">
        <f>SUMIFS(表6.获奖!$J$5:$J$9952,表6.获奖!$I$5:$I$9952,B217)</f>
        <v>0</v>
      </c>
      <c r="M217" s="158">
        <f>SUMIFS(表7.学术交流!$J$5:$J$9964,表7.学术交流!$I$5:$I$9964,B217)</f>
        <v>0</v>
      </c>
      <c r="N217" s="158">
        <f>SUMIFS(表8.成果转化!$I$5:$I$9994,表8.成果转化!$H$5:$H$9994,B217)</f>
        <v>0</v>
      </c>
      <c r="O217" s="158">
        <f>SUMIFS(表9.咨询报告!$I$5:$I$10000,表9.咨询报告!$H$5:$H$10000,B217)</f>
        <v>0</v>
      </c>
      <c r="P217" s="158">
        <f>SUMIFS(表10.标准制订!$I$5:$I$10000,表10.标准制订!$H$5:$H$10000,B217)</f>
        <v>0</v>
      </c>
      <c r="Q217" s="158">
        <f>SUMIFS(表11.其他!$J$5:$J$10000,表11.其他!$I$5:$I$10000,B217)</f>
        <v>0</v>
      </c>
      <c r="R217" s="162">
        <f t="shared" si="9"/>
        <v>0</v>
      </c>
      <c r="S217" s="155">
        <f>SUMIFS(表1.科研项目!$M$5:$M$9471,表1.科研项目!$J$5:$J$9471,B217)</f>
        <v>0</v>
      </c>
      <c r="T217" s="155">
        <f>SUMIFS(表2.论文!$L$5:$L$9862,表2.论文!$I$5:$I$9862,B217)</f>
        <v>0</v>
      </c>
      <c r="U217" s="155">
        <f>SUMIFS(表3.知识产权!$L$5:$L$9793,表3.知识产权!$I$5:$I$9793,B217)</f>
        <v>0</v>
      </c>
      <c r="V217" s="155">
        <f>SUMIFS(表4.著作!$M$5:$M$10000,表4.著作!$J$5:$J$10000,B217)</f>
        <v>0</v>
      </c>
      <c r="W217" s="155">
        <f>SUMIFS(表5.科研平台!$L$5:$L$10000,表5.科研平台!$I$5:$I$10000,B217)</f>
        <v>0</v>
      </c>
      <c r="X217" s="155">
        <f>SUMIFS(表6.获奖!$L$5:$L$9952,表6.获奖!$I$5:$I$9952,B217)</f>
        <v>0</v>
      </c>
      <c r="Y217" s="155">
        <f>SUMIFS(表7.学术交流!$L$5:$L$9964,表7.学术交流!$I$5:$I$9964,B217)</f>
        <v>0</v>
      </c>
      <c r="Z217" s="155">
        <f>SUMIFS(表8.成果转化!$K$5:$K$9994,表8.成果转化!$H$5:$H$9994,B217)</f>
        <v>0</v>
      </c>
      <c r="AA217" s="155">
        <f>SUMIFS(表9.咨询报告!$K$5:$K$10000,表9.咨询报告!$H$5:$H$10000,B217)</f>
        <v>0</v>
      </c>
      <c r="AB217" s="155">
        <f>SUMIFS(表10.标准制订!$K$5:$K$10000,表10.标准制订!$H$5:$H$10000,B217)</f>
        <v>0</v>
      </c>
      <c r="AC217" s="155">
        <f>SUMIFS(表11.其他!$L$5:$L$10000,表11.其他!$I$5:$I$10000,B217)</f>
        <v>0</v>
      </c>
      <c r="AD217" s="167">
        <f t="shared" si="10"/>
        <v>0</v>
      </c>
      <c r="AE217" s="168"/>
    </row>
    <row r="218" ht="20" customHeight="1" spans="1:31">
      <c r="A218" s="155">
        <f>SUBTOTAL(103,$B$7:$B218)</f>
        <v>0</v>
      </c>
      <c r="B218" s="155"/>
      <c r="C218" s="155"/>
      <c r="D218" s="155"/>
      <c r="E218" s="157"/>
      <c r="F218" s="155"/>
      <c r="G218" s="158">
        <f>SUMIFS(表1.科研项目!$K$5:$K$9471,表1.科研项目!$J$5:$J$9471,B218)</f>
        <v>0</v>
      </c>
      <c r="H218" s="158">
        <f>SUMIFS(表2.论文!$J$5:$J$9862,表2.论文!$I$5:$I$9862,B218)</f>
        <v>0</v>
      </c>
      <c r="I218" s="158">
        <f>SUMIFS(表3.知识产权!$J$5:$J$9793,表3.知识产权!$I$5:$I$9793,B218)</f>
        <v>0</v>
      </c>
      <c r="J218" s="158">
        <f>SUMIFS(表4.著作!$K$5:$K$10000,表4.著作!$J$5:$J$10000,B218)</f>
        <v>0</v>
      </c>
      <c r="K218" s="158">
        <f>SUMIFS(表5.科研平台!$J$5:$J$10000,表5.科研平台!$I$5:$I$10000,B218)</f>
        <v>0</v>
      </c>
      <c r="L218" s="158">
        <f>SUMIFS(表6.获奖!$J$5:$J$9952,表6.获奖!$I$5:$I$9952,B218)</f>
        <v>0</v>
      </c>
      <c r="M218" s="158">
        <f>SUMIFS(表7.学术交流!$J$5:$J$9964,表7.学术交流!$I$5:$I$9964,B218)</f>
        <v>0</v>
      </c>
      <c r="N218" s="158">
        <f>SUMIFS(表8.成果转化!$I$5:$I$9994,表8.成果转化!$H$5:$H$9994,B218)</f>
        <v>0</v>
      </c>
      <c r="O218" s="158">
        <f>SUMIFS(表9.咨询报告!$I$5:$I$10000,表9.咨询报告!$H$5:$H$10000,B218)</f>
        <v>0</v>
      </c>
      <c r="P218" s="158">
        <f>SUMIFS(表10.标准制订!$I$5:$I$10000,表10.标准制订!$H$5:$H$10000,B218)</f>
        <v>0</v>
      </c>
      <c r="Q218" s="158">
        <f>SUMIFS(表11.其他!$J$5:$J$10000,表11.其他!$I$5:$I$10000,B218)</f>
        <v>0</v>
      </c>
      <c r="R218" s="162">
        <f t="shared" si="9"/>
        <v>0</v>
      </c>
      <c r="S218" s="155">
        <f>SUMIFS(表1.科研项目!$M$5:$M$9471,表1.科研项目!$J$5:$J$9471,B218)</f>
        <v>0</v>
      </c>
      <c r="T218" s="155">
        <f>SUMIFS(表2.论文!$L$5:$L$9862,表2.论文!$I$5:$I$9862,B218)</f>
        <v>0</v>
      </c>
      <c r="U218" s="155">
        <f>SUMIFS(表3.知识产权!$L$5:$L$9793,表3.知识产权!$I$5:$I$9793,B218)</f>
        <v>0</v>
      </c>
      <c r="V218" s="155">
        <f>SUMIFS(表4.著作!$M$5:$M$10000,表4.著作!$J$5:$J$10000,B218)</f>
        <v>0</v>
      </c>
      <c r="W218" s="155">
        <f>SUMIFS(表5.科研平台!$L$5:$L$10000,表5.科研平台!$I$5:$I$10000,B218)</f>
        <v>0</v>
      </c>
      <c r="X218" s="155">
        <f>SUMIFS(表6.获奖!$L$5:$L$9952,表6.获奖!$I$5:$I$9952,B218)</f>
        <v>0</v>
      </c>
      <c r="Y218" s="155">
        <f>SUMIFS(表7.学术交流!$L$5:$L$9964,表7.学术交流!$I$5:$I$9964,B218)</f>
        <v>0</v>
      </c>
      <c r="Z218" s="155">
        <f>SUMIFS(表8.成果转化!$K$5:$K$9994,表8.成果转化!$H$5:$H$9994,B218)</f>
        <v>0</v>
      </c>
      <c r="AA218" s="155">
        <f>SUMIFS(表9.咨询报告!$K$5:$K$10000,表9.咨询报告!$H$5:$H$10000,B218)</f>
        <v>0</v>
      </c>
      <c r="AB218" s="155">
        <f>SUMIFS(表10.标准制订!$K$5:$K$10000,表10.标准制订!$H$5:$H$10000,B218)</f>
        <v>0</v>
      </c>
      <c r="AC218" s="155">
        <f>SUMIFS(表11.其他!$L$5:$L$10000,表11.其他!$I$5:$I$10000,B218)</f>
        <v>0</v>
      </c>
      <c r="AD218" s="167">
        <f t="shared" si="10"/>
        <v>0</v>
      </c>
      <c r="AE218" s="168"/>
    </row>
    <row r="219" ht="20" customHeight="1" spans="1:31">
      <c r="A219" s="155">
        <f>SUBTOTAL(103,$B$7:$B219)</f>
        <v>0</v>
      </c>
      <c r="B219" s="155"/>
      <c r="C219" s="155"/>
      <c r="D219" s="155"/>
      <c r="E219" s="157"/>
      <c r="F219" s="155"/>
      <c r="G219" s="158">
        <f>SUMIFS(表1.科研项目!$K$5:$K$9471,表1.科研项目!$J$5:$J$9471,B219)</f>
        <v>0</v>
      </c>
      <c r="H219" s="158">
        <f>SUMIFS(表2.论文!$J$5:$J$9862,表2.论文!$I$5:$I$9862,B219)</f>
        <v>0</v>
      </c>
      <c r="I219" s="158">
        <f>SUMIFS(表3.知识产权!$J$5:$J$9793,表3.知识产权!$I$5:$I$9793,B219)</f>
        <v>0</v>
      </c>
      <c r="J219" s="158">
        <f>SUMIFS(表4.著作!$K$5:$K$10000,表4.著作!$J$5:$J$10000,B219)</f>
        <v>0</v>
      </c>
      <c r="K219" s="158">
        <f>SUMIFS(表5.科研平台!$J$5:$J$10000,表5.科研平台!$I$5:$I$10000,B219)</f>
        <v>0</v>
      </c>
      <c r="L219" s="158">
        <f>SUMIFS(表6.获奖!$J$5:$J$9952,表6.获奖!$I$5:$I$9952,B219)</f>
        <v>0</v>
      </c>
      <c r="M219" s="158">
        <f>SUMIFS(表7.学术交流!$J$5:$J$9964,表7.学术交流!$I$5:$I$9964,B219)</f>
        <v>0</v>
      </c>
      <c r="N219" s="158">
        <f>SUMIFS(表8.成果转化!$I$5:$I$9994,表8.成果转化!$H$5:$H$9994,B219)</f>
        <v>0</v>
      </c>
      <c r="O219" s="158">
        <f>SUMIFS(表9.咨询报告!$I$5:$I$10000,表9.咨询报告!$H$5:$H$10000,B219)</f>
        <v>0</v>
      </c>
      <c r="P219" s="158">
        <f>SUMIFS(表10.标准制订!$I$5:$I$10000,表10.标准制订!$H$5:$H$10000,B219)</f>
        <v>0</v>
      </c>
      <c r="Q219" s="158">
        <f>SUMIFS(表11.其他!$J$5:$J$10000,表11.其他!$I$5:$I$10000,B219)</f>
        <v>0</v>
      </c>
      <c r="R219" s="162">
        <f t="shared" si="9"/>
        <v>0</v>
      </c>
      <c r="S219" s="155">
        <f>SUMIFS(表1.科研项目!$M$5:$M$9471,表1.科研项目!$J$5:$J$9471,B219)</f>
        <v>0</v>
      </c>
      <c r="T219" s="155">
        <f>SUMIFS(表2.论文!$L$5:$L$9862,表2.论文!$I$5:$I$9862,B219)</f>
        <v>0</v>
      </c>
      <c r="U219" s="155">
        <f>SUMIFS(表3.知识产权!$L$5:$L$9793,表3.知识产权!$I$5:$I$9793,B219)</f>
        <v>0</v>
      </c>
      <c r="V219" s="155">
        <f>SUMIFS(表4.著作!$M$5:$M$10000,表4.著作!$J$5:$J$10000,B219)</f>
        <v>0</v>
      </c>
      <c r="W219" s="155">
        <f>SUMIFS(表5.科研平台!$L$5:$L$10000,表5.科研平台!$I$5:$I$10000,B219)</f>
        <v>0</v>
      </c>
      <c r="X219" s="155">
        <f>SUMIFS(表6.获奖!$L$5:$L$9952,表6.获奖!$I$5:$I$9952,B219)</f>
        <v>0</v>
      </c>
      <c r="Y219" s="155">
        <f>SUMIFS(表7.学术交流!$L$5:$L$9964,表7.学术交流!$I$5:$I$9964,B219)</f>
        <v>0</v>
      </c>
      <c r="Z219" s="155">
        <f>SUMIFS(表8.成果转化!$K$5:$K$9994,表8.成果转化!$H$5:$H$9994,B219)</f>
        <v>0</v>
      </c>
      <c r="AA219" s="155">
        <f>SUMIFS(表9.咨询报告!$K$5:$K$10000,表9.咨询报告!$H$5:$H$10000,B219)</f>
        <v>0</v>
      </c>
      <c r="AB219" s="155">
        <f>SUMIFS(表10.标准制订!$K$5:$K$10000,表10.标准制订!$H$5:$H$10000,B219)</f>
        <v>0</v>
      </c>
      <c r="AC219" s="155">
        <f>SUMIFS(表11.其他!$L$5:$L$10000,表11.其他!$I$5:$I$10000,B219)</f>
        <v>0</v>
      </c>
      <c r="AD219" s="167">
        <f t="shared" si="10"/>
        <v>0</v>
      </c>
      <c r="AE219" s="168"/>
    </row>
    <row r="220" ht="20" customHeight="1" spans="1:31">
      <c r="A220" s="155">
        <f>SUBTOTAL(103,$B$7:$B220)</f>
        <v>0</v>
      </c>
      <c r="B220" s="155"/>
      <c r="C220" s="155"/>
      <c r="D220" s="155"/>
      <c r="E220" s="157"/>
      <c r="F220" s="155"/>
      <c r="G220" s="158">
        <f>SUMIFS(表1.科研项目!$K$5:$K$9471,表1.科研项目!$J$5:$J$9471,B220)</f>
        <v>0</v>
      </c>
      <c r="H220" s="158">
        <f>SUMIFS(表2.论文!$J$5:$J$9862,表2.论文!$I$5:$I$9862,B220)</f>
        <v>0</v>
      </c>
      <c r="I220" s="158">
        <f>SUMIFS(表3.知识产权!$J$5:$J$9793,表3.知识产权!$I$5:$I$9793,B220)</f>
        <v>0</v>
      </c>
      <c r="J220" s="158">
        <f>SUMIFS(表4.著作!$K$5:$K$10000,表4.著作!$J$5:$J$10000,B220)</f>
        <v>0</v>
      </c>
      <c r="K220" s="158">
        <f>SUMIFS(表5.科研平台!$J$5:$J$10000,表5.科研平台!$I$5:$I$10000,B220)</f>
        <v>0</v>
      </c>
      <c r="L220" s="158">
        <f>SUMIFS(表6.获奖!$J$5:$J$9952,表6.获奖!$I$5:$I$9952,B220)</f>
        <v>0</v>
      </c>
      <c r="M220" s="158">
        <f>SUMIFS(表7.学术交流!$J$5:$J$9964,表7.学术交流!$I$5:$I$9964,B220)</f>
        <v>0</v>
      </c>
      <c r="N220" s="158">
        <f>SUMIFS(表8.成果转化!$I$5:$I$9994,表8.成果转化!$H$5:$H$9994,B220)</f>
        <v>0</v>
      </c>
      <c r="O220" s="158">
        <f>SUMIFS(表9.咨询报告!$I$5:$I$10000,表9.咨询报告!$H$5:$H$10000,B220)</f>
        <v>0</v>
      </c>
      <c r="P220" s="158">
        <f>SUMIFS(表10.标准制订!$I$5:$I$10000,表10.标准制订!$H$5:$H$10000,B220)</f>
        <v>0</v>
      </c>
      <c r="Q220" s="158">
        <f>SUMIFS(表11.其他!$J$5:$J$10000,表11.其他!$I$5:$I$10000,B220)</f>
        <v>0</v>
      </c>
      <c r="R220" s="162">
        <f t="shared" si="9"/>
        <v>0</v>
      </c>
      <c r="S220" s="155">
        <f>SUMIFS(表1.科研项目!$M$5:$M$9471,表1.科研项目!$J$5:$J$9471,B220)</f>
        <v>0</v>
      </c>
      <c r="T220" s="155">
        <f>SUMIFS(表2.论文!$L$5:$L$9862,表2.论文!$I$5:$I$9862,B220)</f>
        <v>0</v>
      </c>
      <c r="U220" s="155">
        <f>SUMIFS(表3.知识产权!$L$5:$L$9793,表3.知识产权!$I$5:$I$9793,B220)</f>
        <v>0</v>
      </c>
      <c r="V220" s="155">
        <f>SUMIFS(表4.著作!$M$5:$M$10000,表4.著作!$J$5:$J$10000,B220)</f>
        <v>0</v>
      </c>
      <c r="W220" s="155">
        <f>SUMIFS(表5.科研平台!$L$5:$L$10000,表5.科研平台!$I$5:$I$10000,B220)</f>
        <v>0</v>
      </c>
      <c r="X220" s="155">
        <f>SUMIFS(表6.获奖!$L$5:$L$9952,表6.获奖!$I$5:$I$9952,B220)</f>
        <v>0</v>
      </c>
      <c r="Y220" s="155">
        <f>SUMIFS(表7.学术交流!$L$5:$L$9964,表7.学术交流!$I$5:$I$9964,B220)</f>
        <v>0</v>
      </c>
      <c r="Z220" s="155">
        <f>SUMIFS(表8.成果转化!$K$5:$K$9994,表8.成果转化!$H$5:$H$9994,B220)</f>
        <v>0</v>
      </c>
      <c r="AA220" s="155">
        <f>SUMIFS(表9.咨询报告!$K$5:$K$10000,表9.咨询报告!$H$5:$H$10000,B220)</f>
        <v>0</v>
      </c>
      <c r="AB220" s="155">
        <f>SUMIFS(表10.标准制订!$K$5:$K$10000,表10.标准制订!$H$5:$H$10000,B220)</f>
        <v>0</v>
      </c>
      <c r="AC220" s="155">
        <f>SUMIFS(表11.其他!$L$5:$L$10000,表11.其他!$I$5:$I$10000,B220)</f>
        <v>0</v>
      </c>
      <c r="AD220" s="167">
        <f t="shared" si="10"/>
        <v>0</v>
      </c>
      <c r="AE220" s="168"/>
    </row>
    <row r="221" ht="20" customHeight="1" spans="1:31">
      <c r="A221" s="155">
        <f>SUBTOTAL(103,$B$7:$B221)</f>
        <v>0</v>
      </c>
      <c r="B221" s="155"/>
      <c r="C221" s="155"/>
      <c r="D221" s="155"/>
      <c r="E221" s="159"/>
      <c r="F221" s="159"/>
      <c r="G221" s="158">
        <f>SUMIFS(表1.科研项目!$K$5:$K$9471,表1.科研项目!$J$5:$J$9471,B221)</f>
        <v>0</v>
      </c>
      <c r="H221" s="158">
        <f>SUMIFS(表2.论文!$J$5:$J$9862,表2.论文!$I$5:$I$9862,B221)</f>
        <v>0</v>
      </c>
      <c r="I221" s="158">
        <f>SUMIFS(表3.知识产权!$J$5:$J$9793,表3.知识产权!$I$5:$I$9793,B221)</f>
        <v>0</v>
      </c>
      <c r="J221" s="158">
        <f>SUMIFS(表4.著作!$K$5:$K$10000,表4.著作!$J$5:$J$10000,B221)</f>
        <v>0</v>
      </c>
      <c r="K221" s="158">
        <f>SUMIFS(表5.科研平台!$J$5:$J$10000,表5.科研平台!$I$5:$I$10000,B221)</f>
        <v>0</v>
      </c>
      <c r="L221" s="158">
        <f>SUMIFS(表6.获奖!$J$5:$J$9952,表6.获奖!$I$5:$I$9952,B221)</f>
        <v>0</v>
      </c>
      <c r="M221" s="158">
        <f>SUMIFS(表7.学术交流!$J$5:$J$9964,表7.学术交流!$I$5:$I$9964,B221)</f>
        <v>0</v>
      </c>
      <c r="N221" s="158">
        <f>SUMIFS(表8.成果转化!$I$5:$I$9994,表8.成果转化!$H$5:$H$9994,B221)</f>
        <v>0</v>
      </c>
      <c r="O221" s="158">
        <f>SUMIFS(表9.咨询报告!$I$5:$I$10000,表9.咨询报告!$H$5:$H$10000,B221)</f>
        <v>0</v>
      </c>
      <c r="P221" s="158">
        <f>SUMIFS(表10.标准制订!$I$5:$I$10000,表10.标准制订!$H$5:$H$10000,B221)</f>
        <v>0</v>
      </c>
      <c r="Q221" s="158">
        <f>SUMIFS(表11.其他!$J$5:$J$10000,表11.其他!$I$5:$I$10000,B221)</f>
        <v>0</v>
      </c>
      <c r="R221" s="162">
        <f t="shared" si="9"/>
        <v>0</v>
      </c>
      <c r="S221" s="155">
        <f>SUMIFS(表1.科研项目!$M$5:$M$9471,表1.科研项目!$J$5:$J$9471,B221)</f>
        <v>0</v>
      </c>
      <c r="T221" s="155">
        <f>SUMIFS(表2.论文!$L$5:$L$9862,表2.论文!$I$5:$I$9862,B221)</f>
        <v>0</v>
      </c>
      <c r="U221" s="155">
        <f>SUMIFS(表3.知识产权!$L$5:$L$9793,表3.知识产权!$I$5:$I$9793,B221)</f>
        <v>0</v>
      </c>
      <c r="V221" s="155">
        <f>SUMIFS(表4.著作!$M$5:$M$10000,表4.著作!$J$5:$J$10000,B221)</f>
        <v>0</v>
      </c>
      <c r="W221" s="155">
        <f>SUMIFS(表5.科研平台!$L$5:$L$10000,表5.科研平台!$I$5:$I$10000,B221)</f>
        <v>0</v>
      </c>
      <c r="X221" s="155">
        <f>SUMIFS(表6.获奖!$L$5:$L$9952,表6.获奖!$I$5:$I$9952,B221)</f>
        <v>0</v>
      </c>
      <c r="Y221" s="155">
        <f>SUMIFS(表7.学术交流!$L$5:$L$9964,表7.学术交流!$I$5:$I$9964,B221)</f>
        <v>0</v>
      </c>
      <c r="Z221" s="155">
        <f>SUMIFS(表8.成果转化!$K$5:$K$9994,表8.成果转化!$H$5:$H$9994,B221)</f>
        <v>0</v>
      </c>
      <c r="AA221" s="155">
        <f>SUMIFS(表9.咨询报告!$K$5:$K$10000,表9.咨询报告!$H$5:$H$10000,B221)</f>
        <v>0</v>
      </c>
      <c r="AB221" s="155">
        <f>SUMIFS(表10.标准制订!$K$5:$K$10000,表10.标准制订!$H$5:$H$10000,B221)</f>
        <v>0</v>
      </c>
      <c r="AC221" s="155">
        <f>SUMIFS(表11.其他!$L$5:$L$10000,表11.其他!$I$5:$I$10000,B221)</f>
        <v>0</v>
      </c>
      <c r="AD221" s="167">
        <f t="shared" si="10"/>
        <v>0</v>
      </c>
      <c r="AE221" s="168"/>
    </row>
    <row r="222" ht="20" customHeight="1" spans="1:31">
      <c r="A222" s="155">
        <f>SUBTOTAL(103,$B$7:$B222)</f>
        <v>0</v>
      </c>
      <c r="B222" s="155"/>
      <c r="C222" s="155"/>
      <c r="D222" s="155"/>
      <c r="E222" s="157"/>
      <c r="F222" s="155"/>
      <c r="G222" s="158">
        <f>SUMIFS(表1.科研项目!$K$5:$K$9471,表1.科研项目!$J$5:$J$9471,B222)</f>
        <v>0</v>
      </c>
      <c r="H222" s="158">
        <f>SUMIFS(表2.论文!$J$5:$J$9862,表2.论文!$I$5:$I$9862,B222)</f>
        <v>0</v>
      </c>
      <c r="I222" s="158">
        <f>SUMIFS(表3.知识产权!$J$5:$J$9793,表3.知识产权!$I$5:$I$9793,B222)</f>
        <v>0</v>
      </c>
      <c r="J222" s="158">
        <f>SUMIFS(表4.著作!$K$5:$K$10000,表4.著作!$J$5:$J$10000,B222)</f>
        <v>0</v>
      </c>
      <c r="K222" s="158">
        <f>SUMIFS(表5.科研平台!$J$5:$J$10000,表5.科研平台!$I$5:$I$10000,B222)</f>
        <v>0</v>
      </c>
      <c r="L222" s="158">
        <f>SUMIFS(表6.获奖!$J$5:$J$9952,表6.获奖!$I$5:$I$9952,B222)</f>
        <v>0</v>
      </c>
      <c r="M222" s="158">
        <f>SUMIFS(表7.学术交流!$J$5:$J$9964,表7.学术交流!$I$5:$I$9964,B222)</f>
        <v>0</v>
      </c>
      <c r="N222" s="158">
        <f>SUMIFS(表8.成果转化!$I$5:$I$9994,表8.成果转化!$H$5:$H$9994,B222)</f>
        <v>0</v>
      </c>
      <c r="O222" s="158">
        <f>SUMIFS(表9.咨询报告!$I$5:$I$10000,表9.咨询报告!$H$5:$H$10000,B222)</f>
        <v>0</v>
      </c>
      <c r="P222" s="158">
        <f>SUMIFS(表10.标准制订!$I$5:$I$10000,表10.标准制订!$H$5:$H$10000,B222)</f>
        <v>0</v>
      </c>
      <c r="Q222" s="158">
        <f>SUMIFS(表11.其他!$J$5:$J$10000,表11.其他!$I$5:$I$10000,B222)</f>
        <v>0</v>
      </c>
      <c r="R222" s="162">
        <f t="shared" si="9"/>
        <v>0</v>
      </c>
      <c r="S222" s="155">
        <f>SUMIFS(表1.科研项目!$M$5:$M$9471,表1.科研项目!$J$5:$J$9471,B222)</f>
        <v>0</v>
      </c>
      <c r="T222" s="155">
        <f>SUMIFS(表2.论文!$L$5:$L$9862,表2.论文!$I$5:$I$9862,B222)</f>
        <v>0</v>
      </c>
      <c r="U222" s="155">
        <f>SUMIFS(表3.知识产权!$L$5:$L$9793,表3.知识产权!$I$5:$I$9793,B222)</f>
        <v>0</v>
      </c>
      <c r="V222" s="155">
        <f>SUMIFS(表4.著作!$M$5:$M$10000,表4.著作!$J$5:$J$10000,B222)</f>
        <v>0</v>
      </c>
      <c r="W222" s="155">
        <f>SUMIFS(表5.科研平台!$L$5:$L$10000,表5.科研平台!$I$5:$I$10000,B222)</f>
        <v>0</v>
      </c>
      <c r="X222" s="155">
        <f>SUMIFS(表6.获奖!$L$5:$L$9952,表6.获奖!$I$5:$I$9952,B222)</f>
        <v>0</v>
      </c>
      <c r="Y222" s="155">
        <f>SUMIFS(表7.学术交流!$L$5:$L$9964,表7.学术交流!$I$5:$I$9964,B222)</f>
        <v>0</v>
      </c>
      <c r="Z222" s="155">
        <f>SUMIFS(表8.成果转化!$K$5:$K$9994,表8.成果转化!$H$5:$H$9994,B222)</f>
        <v>0</v>
      </c>
      <c r="AA222" s="155">
        <f>SUMIFS(表9.咨询报告!$K$5:$K$10000,表9.咨询报告!$H$5:$H$10000,B222)</f>
        <v>0</v>
      </c>
      <c r="AB222" s="155">
        <f>SUMIFS(表10.标准制订!$K$5:$K$10000,表10.标准制订!$H$5:$H$10000,B222)</f>
        <v>0</v>
      </c>
      <c r="AC222" s="155">
        <f>SUMIFS(表11.其他!$L$5:$L$10000,表11.其他!$I$5:$I$10000,B222)</f>
        <v>0</v>
      </c>
      <c r="AD222" s="167">
        <f t="shared" si="10"/>
        <v>0</v>
      </c>
      <c r="AE222" s="168"/>
    </row>
    <row r="223" ht="20" customHeight="1" spans="1:31">
      <c r="A223" s="155">
        <f>SUBTOTAL(103,$B$7:$B223)</f>
        <v>0</v>
      </c>
      <c r="B223" s="155"/>
      <c r="C223" s="155"/>
      <c r="D223" s="155"/>
      <c r="E223" s="157"/>
      <c r="F223" s="155"/>
      <c r="G223" s="158">
        <f>SUMIFS(表1.科研项目!$K$5:$K$9471,表1.科研项目!$J$5:$J$9471,B223)</f>
        <v>0</v>
      </c>
      <c r="H223" s="158">
        <f>SUMIFS(表2.论文!$J$5:$J$9862,表2.论文!$I$5:$I$9862,B223)</f>
        <v>0</v>
      </c>
      <c r="I223" s="158">
        <f>SUMIFS(表3.知识产权!$J$5:$J$9793,表3.知识产权!$I$5:$I$9793,B223)</f>
        <v>0</v>
      </c>
      <c r="J223" s="158">
        <f>SUMIFS(表4.著作!$K$5:$K$10000,表4.著作!$J$5:$J$10000,B223)</f>
        <v>0</v>
      </c>
      <c r="K223" s="158">
        <f>SUMIFS(表5.科研平台!$J$5:$J$10000,表5.科研平台!$I$5:$I$10000,B223)</f>
        <v>0</v>
      </c>
      <c r="L223" s="158">
        <f>SUMIFS(表6.获奖!$J$5:$J$9952,表6.获奖!$I$5:$I$9952,B223)</f>
        <v>0</v>
      </c>
      <c r="M223" s="158">
        <f>SUMIFS(表7.学术交流!$J$5:$J$9964,表7.学术交流!$I$5:$I$9964,B223)</f>
        <v>0</v>
      </c>
      <c r="N223" s="158">
        <f>SUMIFS(表8.成果转化!$I$5:$I$9994,表8.成果转化!$H$5:$H$9994,B223)</f>
        <v>0</v>
      </c>
      <c r="O223" s="158">
        <f>SUMIFS(表9.咨询报告!$I$5:$I$10000,表9.咨询报告!$H$5:$H$10000,B223)</f>
        <v>0</v>
      </c>
      <c r="P223" s="158">
        <f>SUMIFS(表10.标准制订!$I$5:$I$10000,表10.标准制订!$H$5:$H$10000,B223)</f>
        <v>0</v>
      </c>
      <c r="Q223" s="158">
        <f>SUMIFS(表11.其他!$J$5:$J$10000,表11.其他!$I$5:$I$10000,B223)</f>
        <v>0</v>
      </c>
      <c r="R223" s="162">
        <f t="shared" si="9"/>
        <v>0</v>
      </c>
      <c r="S223" s="155">
        <f>SUMIFS(表1.科研项目!$M$5:$M$9471,表1.科研项目!$J$5:$J$9471,B223)</f>
        <v>0</v>
      </c>
      <c r="T223" s="155">
        <f>SUMIFS(表2.论文!$L$5:$L$9862,表2.论文!$I$5:$I$9862,B223)</f>
        <v>0</v>
      </c>
      <c r="U223" s="155">
        <f>SUMIFS(表3.知识产权!$L$5:$L$9793,表3.知识产权!$I$5:$I$9793,B223)</f>
        <v>0</v>
      </c>
      <c r="V223" s="155">
        <f>SUMIFS(表4.著作!$M$5:$M$10000,表4.著作!$J$5:$J$10000,B223)</f>
        <v>0</v>
      </c>
      <c r="W223" s="155">
        <f>SUMIFS(表5.科研平台!$L$5:$L$10000,表5.科研平台!$I$5:$I$10000,B223)</f>
        <v>0</v>
      </c>
      <c r="X223" s="155">
        <f>SUMIFS(表6.获奖!$L$5:$L$9952,表6.获奖!$I$5:$I$9952,B223)</f>
        <v>0</v>
      </c>
      <c r="Y223" s="155">
        <f>SUMIFS(表7.学术交流!$L$5:$L$9964,表7.学术交流!$I$5:$I$9964,B223)</f>
        <v>0</v>
      </c>
      <c r="Z223" s="155">
        <f>SUMIFS(表8.成果转化!$K$5:$K$9994,表8.成果转化!$H$5:$H$9994,B223)</f>
        <v>0</v>
      </c>
      <c r="AA223" s="155">
        <f>SUMIFS(表9.咨询报告!$K$5:$K$10000,表9.咨询报告!$H$5:$H$10000,B223)</f>
        <v>0</v>
      </c>
      <c r="AB223" s="155">
        <f>SUMIFS(表10.标准制订!$K$5:$K$10000,表10.标准制订!$H$5:$H$10000,B223)</f>
        <v>0</v>
      </c>
      <c r="AC223" s="155">
        <f>SUMIFS(表11.其他!$L$5:$L$10000,表11.其他!$I$5:$I$10000,B223)</f>
        <v>0</v>
      </c>
      <c r="AD223" s="167">
        <f t="shared" si="10"/>
        <v>0</v>
      </c>
      <c r="AE223" s="168"/>
    </row>
    <row r="224" ht="20" customHeight="1" spans="1:31">
      <c r="A224" s="155">
        <f>SUBTOTAL(103,$B$7:$B224)</f>
        <v>0</v>
      </c>
      <c r="B224" s="155"/>
      <c r="C224" s="155"/>
      <c r="D224" s="155"/>
      <c r="E224" s="157"/>
      <c r="F224" s="155"/>
      <c r="G224" s="158">
        <f>SUMIFS(表1.科研项目!$K$5:$K$9471,表1.科研项目!$J$5:$J$9471,B224)</f>
        <v>0</v>
      </c>
      <c r="H224" s="158">
        <f>SUMIFS(表2.论文!$J$5:$J$9862,表2.论文!$I$5:$I$9862,B224)</f>
        <v>0</v>
      </c>
      <c r="I224" s="158">
        <f>SUMIFS(表3.知识产权!$J$5:$J$9793,表3.知识产权!$I$5:$I$9793,B224)</f>
        <v>0</v>
      </c>
      <c r="J224" s="158">
        <f>SUMIFS(表4.著作!$K$5:$K$10000,表4.著作!$J$5:$J$10000,B224)</f>
        <v>0</v>
      </c>
      <c r="K224" s="158">
        <f>SUMIFS(表5.科研平台!$J$5:$J$10000,表5.科研平台!$I$5:$I$10000,B224)</f>
        <v>0</v>
      </c>
      <c r="L224" s="158">
        <f>SUMIFS(表6.获奖!$J$5:$J$9952,表6.获奖!$I$5:$I$9952,B224)</f>
        <v>0</v>
      </c>
      <c r="M224" s="158">
        <f>SUMIFS(表7.学术交流!$J$5:$J$9964,表7.学术交流!$I$5:$I$9964,B224)</f>
        <v>0</v>
      </c>
      <c r="N224" s="158">
        <f>SUMIFS(表8.成果转化!$I$5:$I$9994,表8.成果转化!$H$5:$H$9994,B224)</f>
        <v>0</v>
      </c>
      <c r="O224" s="158">
        <f>SUMIFS(表9.咨询报告!$I$5:$I$10000,表9.咨询报告!$H$5:$H$10000,B224)</f>
        <v>0</v>
      </c>
      <c r="P224" s="158">
        <f>SUMIFS(表10.标准制订!$I$5:$I$10000,表10.标准制订!$H$5:$H$10000,B224)</f>
        <v>0</v>
      </c>
      <c r="Q224" s="158">
        <f>SUMIFS(表11.其他!$J$5:$J$10000,表11.其他!$I$5:$I$10000,B224)</f>
        <v>0</v>
      </c>
      <c r="R224" s="162">
        <f t="shared" si="9"/>
        <v>0</v>
      </c>
      <c r="S224" s="155">
        <f>SUMIFS(表1.科研项目!$M$5:$M$9471,表1.科研项目!$J$5:$J$9471,B224)</f>
        <v>0</v>
      </c>
      <c r="T224" s="155">
        <f>SUMIFS(表2.论文!$L$5:$L$9862,表2.论文!$I$5:$I$9862,B224)</f>
        <v>0</v>
      </c>
      <c r="U224" s="155">
        <f>SUMIFS(表3.知识产权!$L$5:$L$9793,表3.知识产权!$I$5:$I$9793,B224)</f>
        <v>0</v>
      </c>
      <c r="V224" s="155">
        <f>SUMIFS(表4.著作!$M$5:$M$10000,表4.著作!$J$5:$J$10000,B224)</f>
        <v>0</v>
      </c>
      <c r="W224" s="155">
        <f>SUMIFS(表5.科研平台!$L$5:$L$10000,表5.科研平台!$I$5:$I$10000,B224)</f>
        <v>0</v>
      </c>
      <c r="X224" s="155">
        <f>SUMIFS(表6.获奖!$L$5:$L$9952,表6.获奖!$I$5:$I$9952,B224)</f>
        <v>0</v>
      </c>
      <c r="Y224" s="155">
        <f>SUMIFS(表7.学术交流!$L$5:$L$9964,表7.学术交流!$I$5:$I$9964,B224)</f>
        <v>0</v>
      </c>
      <c r="Z224" s="155">
        <f>SUMIFS(表8.成果转化!$K$5:$K$9994,表8.成果转化!$H$5:$H$9994,B224)</f>
        <v>0</v>
      </c>
      <c r="AA224" s="155">
        <f>SUMIFS(表9.咨询报告!$K$5:$K$10000,表9.咨询报告!$H$5:$H$10000,B224)</f>
        <v>0</v>
      </c>
      <c r="AB224" s="155">
        <f>SUMIFS(表10.标准制订!$K$5:$K$10000,表10.标准制订!$H$5:$H$10000,B224)</f>
        <v>0</v>
      </c>
      <c r="AC224" s="155">
        <f>SUMIFS(表11.其他!$L$5:$L$10000,表11.其他!$I$5:$I$10000,B224)</f>
        <v>0</v>
      </c>
      <c r="AD224" s="167">
        <f t="shared" si="10"/>
        <v>0</v>
      </c>
      <c r="AE224" s="168"/>
    </row>
    <row r="225" ht="20" customHeight="1" spans="1:31">
      <c r="A225" s="155">
        <f>SUBTOTAL(103,$B$7:$B225)</f>
        <v>0</v>
      </c>
      <c r="B225" s="155"/>
      <c r="C225" s="155"/>
      <c r="D225" s="155"/>
      <c r="E225" s="157"/>
      <c r="F225" s="155"/>
      <c r="G225" s="158">
        <f>SUMIFS(表1.科研项目!$K$5:$K$9471,表1.科研项目!$J$5:$J$9471,B225)</f>
        <v>0</v>
      </c>
      <c r="H225" s="158">
        <f>SUMIFS(表2.论文!$J$5:$J$9862,表2.论文!$I$5:$I$9862,B225)</f>
        <v>0</v>
      </c>
      <c r="I225" s="158">
        <f>SUMIFS(表3.知识产权!$J$5:$J$9793,表3.知识产权!$I$5:$I$9793,B225)</f>
        <v>0</v>
      </c>
      <c r="J225" s="158">
        <f>SUMIFS(表4.著作!$K$5:$K$10000,表4.著作!$J$5:$J$10000,B225)</f>
        <v>0</v>
      </c>
      <c r="K225" s="158">
        <f>SUMIFS(表5.科研平台!$J$5:$J$10000,表5.科研平台!$I$5:$I$10000,B225)</f>
        <v>0</v>
      </c>
      <c r="L225" s="158">
        <f>SUMIFS(表6.获奖!$J$5:$J$9952,表6.获奖!$I$5:$I$9952,B225)</f>
        <v>0</v>
      </c>
      <c r="M225" s="158">
        <f>SUMIFS(表7.学术交流!$J$5:$J$9964,表7.学术交流!$I$5:$I$9964,B225)</f>
        <v>0</v>
      </c>
      <c r="N225" s="158">
        <f>SUMIFS(表8.成果转化!$I$5:$I$9994,表8.成果转化!$H$5:$H$9994,B225)</f>
        <v>0</v>
      </c>
      <c r="O225" s="158">
        <f>SUMIFS(表9.咨询报告!$I$5:$I$10000,表9.咨询报告!$H$5:$H$10000,B225)</f>
        <v>0</v>
      </c>
      <c r="P225" s="158">
        <f>SUMIFS(表10.标准制订!$I$5:$I$10000,表10.标准制订!$H$5:$H$10000,B225)</f>
        <v>0</v>
      </c>
      <c r="Q225" s="158">
        <f>SUMIFS(表11.其他!$J$5:$J$10000,表11.其他!$I$5:$I$10000,B225)</f>
        <v>0</v>
      </c>
      <c r="R225" s="162">
        <f t="shared" si="9"/>
        <v>0</v>
      </c>
      <c r="S225" s="155">
        <f>SUMIFS(表1.科研项目!$M$5:$M$9471,表1.科研项目!$J$5:$J$9471,B225)</f>
        <v>0</v>
      </c>
      <c r="T225" s="155">
        <f>SUMIFS(表2.论文!$L$5:$L$9862,表2.论文!$I$5:$I$9862,B225)</f>
        <v>0</v>
      </c>
      <c r="U225" s="155">
        <f>SUMIFS(表3.知识产权!$L$5:$L$9793,表3.知识产权!$I$5:$I$9793,B225)</f>
        <v>0</v>
      </c>
      <c r="V225" s="155">
        <f>SUMIFS(表4.著作!$M$5:$M$10000,表4.著作!$J$5:$J$10000,B225)</f>
        <v>0</v>
      </c>
      <c r="W225" s="155">
        <f>SUMIFS(表5.科研平台!$L$5:$L$10000,表5.科研平台!$I$5:$I$10000,B225)</f>
        <v>0</v>
      </c>
      <c r="X225" s="155">
        <f>SUMIFS(表6.获奖!$L$5:$L$9952,表6.获奖!$I$5:$I$9952,B225)</f>
        <v>0</v>
      </c>
      <c r="Y225" s="155">
        <f>SUMIFS(表7.学术交流!$L$5:$L$9964,表7.学术交流!$I$5:$I$9964,B225)</f>
        <v>0</v>
      </c>
      <c r="Z225" s="155">
        <f>SUMIFS(表8.成果转化!$K$5:$K$9994,表8.成果转化!$H$5:$H$9994,B225)</f>
        <v>0</v>
      </c>
      <c r="AA225" s="155">
        <f>SUMIFS(表9.咨询报告!$K$5:$K$10000,表9.咨询报告!$H$5:$H$10000,B225)</f>
        <v>0</v>
      </c>
      <c r="AB225" s="155">
        <f>SUMIFS(表10.标准制订!$K$5:$K$10000,表10.标准制订!$H$5:$H$10000,B225)</f>
        <v>0</v>
      </c>
      <c r="AC225" s="155">
        <f>SUMIFS(表11.其他!$L$5:$L$10000,表11.其他!$I$5:$I$10000,B225)</f>
        <v>0</v>
      </c>
      <c r="AD225" s="167">
        <f t="shared" si="10"/>
        <v>0</v>
      </c>
      <c r="AE225" s="168"/>
    </row>
    <row r="226" ht="20" customHeight="1" spans="1:31">
      <c r="A226" s="155">
        <f>SUBTOTAL(103,$B$7:$B226)</f>
        <v>0</v>
      </c>
      <c r="B226" s="155"/>
      <c r="C226" s="155"/>
      <c r="D226" s="155"/>
      <c r="E226" s="157"/>
      <c r="F226" s="155"/>
      <c r="G226" s="158">
        <f>SUMIFS(表1.科研项目!$K$5:$K$9471,表1.科研项目!$J$5:$J$9471,B226)</f>
        <v>0</v>
      </c>
      <c r="H226" s="158">
        <f>SUMIFS(表2.论文!$J$5:$J$9862,表2.论文!$I$5:$I$9862,B226)</f>
        <v>0</v>
      </c>
      <c r="I226" s="158">
        <f>SUMIFS(表3.知识产权!$J$5:$J$9793,表3.知识产权!$I$5:$I$9793,B226)</f>
        <v>0</v>
      </c>
      <c r="J226" s="158">
        <f>SUMIFS(表4.著作!$K$5:$K$10000,表4.著作!$J$5:$J$10000,B226)</f>
        <v>0</v>
      </c>
      <c r="K226" s="158">
        <f>SUMIFS(表5.科研平台!$J$5:$J$10000,表5.科研平台!$I$5:$I$10000,B226)</f>
        <v>0</v>
      </c>
      <c r="L226" s="158">
        <f>SUMIFS(表6.获奖!$J$5:$J$9952,表6.获奖!$I$5:$I$9952,B226)</f>
        <v>0</v>
      </c>
      <c r="M226" s="158">
        <f>SUMIFS(表7.学术交流!$J$5:$J$9964,表7.学术交流!$I$5:$I$9964,B226)</f>
        <v>0</v>
      </c>
      <c r="N226" s="158">
        <f>SUMIFS(表8.成果转化!$I$5:$I$9994,表8.成果转化!$H$5:$H$9994,B226)</f>
        <v>0</v>
      </c>
      <c r="O226" s="158">
        <f>SUMIFS(表9.咨询报告!$I$5:$I$10000,表9.咨询报告!$H$5:$H$10000,B226)</f>
        <v>0</v>
      </c>
      <c r="P226" s="158">
        <f>SUMIFS(表10.标准制订!$I$5:$I$10000,表10.标准制订!$H$5:$H$10000,B226)</f>
        <v>0</v>
      </c>
      <c r="Q226" s="158">
        <f>SUMIFS(表11.其他!$J$5:$J$10000,表11.其他!$I$5:$I$10000,B226)</f>
        <v>0</v>
      </c>
      <c r="R226" s="162">
        <f t="shared" si="9"/>
        <v>0</v>
      </c>
      <c r="S226" s="155">
        <f>SUMIFS(表1.科研项目!$M$5:$M$9471,表1.科研项目!$J$5:$J$9471,B226)</f>
        <v>0</v>
      </c>
      <c r="T226" s="155">
        <f>SUMIFS(表2.论文!$L$5:$L$9862,表2.论文!$I$5:$I$9862,B226)</f>
        <v>0</v>
      </c>
      <c r="U226" s="155">
        <f>SUMIFS(表3.知识产权!$L$5:$L$9793,表3.知识产权!$I$5:$I$9793,B226)</f>
        <v>0</v>
      </c>
      <c r="V226" s="155">
        <f>SUMIFS(表4.著作!$M$5:$M$10000,表4.著作!$J$5:$J$10000,B226)</f>
        <v>0</v>
      </c>
      <c r="W226" s="155">
        <f>SUMIFS(表5.科研平台!$L$5:$L$10000,表5.科研平台!$I$5:$I$10000,B226)</f>
        <v>0</v>
      </c>
      <c r="X226" s="155">
        <f>SUMIFS(表6.获奖!$L$5:$L$9952,表6.获奖!$I$5:$I$9952,B226)</f>
        <v>0</v>
      </c>
      <c r="Y226" s="155">
        <f>SUMIFS(表7.学术交流!$L$5:$L$9964,表7.学术交流!$I$5:$I$9964,B226)</f>
        <v>0</v>
      </c>
      <c r="Z226" s="155">
        <f>SUMIFS(表8.成果转化!$K$5:$K$9994,表8.成果转化!$H$5:$H$9994,B226)</f>
        <v>0</v>
      </c>
      <c r="AA226" s="155">
        <f>SUMIFS(表9.咨询报告!$K$5:$K$10000,表9.咨询报告!$H$5:$H$10000,B226)</f>
        <v>0</v>
      </c>
      <c r="AB226" s="155">
        <f>SUMIFS(表10.标准制订!$K$5:$K$10000,表10.标准制订!$H$5:$H$10000,B226)</f>
        <v>0</v>
      </c>
      <c r="AC226" s="155">
        <f>SUMIFS(表11.其他!$L$5:$L$10000,表11.其他!$I$5:$I$10000,B226)</f>
        <v>0</v>
      </c>
      <c r="AD226" s="167">
        <f t="shared" si="10"/>
        <v>0</v>
      </c>
      <c r="AE226" s="168"/>
    </row>
    <row r="227" ht="20" customHeight="1" spans="1:31">
      <c r="A227" s="155">
        <f>SUBTOTAL(103,$B$7:$B227)</f>
        <v>0</v>
      </c>
      <c r="B227" s="155"/>
      <c r="C227" s="155"/>
      <c r="D227" s="155"/>
      <c r="E227" s="159"/>
      <c r="F227" s="159"/>
      <c r="G227" s="158">
        <f>SUMIFS(表1.科研项目!$K$5:$K$9471,表1.科研项目!$J$5:$J$9471,B227)</f>
        <v>0</v>
      </c>
      <c r="H227" s="158">
        <f>SUMIFS(表2.论文!$J$5:$J$9862,表2.论文!$I$5:$I$9862,B227)</f>
        <v>0</v>
      </c>
      <c r="I227" s="158">
        <f>SUMIFS(表3.知识产权!$J$5:$J$9793,表3.知识产权!$I$5:$I$9793,B227)</f>
        <v>0</v>
      </c>
      <c r="J227" s="158">
        <f>SUMIFS(表4.著作!$K$5:$K$10000,表4.著作!$J$5:$J$10000,B227)</f>
        <v>0</v>
      </c>
      <c r="K227" s="158">
        <f>SUMIFS(表5.科研平台!$J$5:$J$10000,表5.科研平台!$I$5:$I$10000,B227)</f>
        <v>0</v>
      </c>
      <c r="L227" s="158">
        <f>SUMIFS(表6.获奖!$J$5:$J$9952,表6.获奖!$I$5:$I$9952,B227)</f>
        <v>0</v>
      </c>
      <c r="M227" s="158">
        <f>SUMIFS(表7.学术交流!$J$5:$J$9964,表7.学术交流!$I$5:$I$9964,B227)</f>
        <v>0</v>
      </c>
      <c r="N227" s="158">
        <f>SUMIFS(表8.成果转化!$I$5:$I$9994,表8.成果转化!$H$5:$H$9994,B227)</f>
        <v>0</v>
      </c>
      <c r="O227" s="158">
        <f>SUMIFS(表9.咨询报告!$I$5:$I$10000,表9.咨询报告!$H$5:$H$10000,B227)</f>
        <v>0</v>
      </c>
      <c r="P227" s="158">
        <f>SUMIFS(表10.标准制订!$I$5:$I$10000,表10.标准制订!$H$5:$H$10000,B227)</f>
        <v>0</v>
      </c>
      <c r="Q227" s="158">
        <f>SUMIFS(表11.其他!$J$5:$J$10000,表11.其他!$I$5:$I$10000,B227)</f>
        <v>0</v>
      </c>
      <c r="R227" s="162">
        <f t="shared" si="9"/>
        <v>0</v>
      </c>
      <c r="S227" s="155">
        <f>SUMIFS(表1.科研项目!$M$5:$M$9471,表1.科研项目!$J$5:$J$9471,B227)</f>
        <v>0</v>
      </c>
      <c r="T227" s="155">
        <f>SUMIFS(表2.论文!$L$5:$L$9862,表2.论文!$I$5:$I$9862,B227)</f>
        <v>0</v>
      </c>
      <c r="U227" s="155">
        <f>SUMIFS(表3.知识产权!$L$5:$L$9793,表3.知识产权!$I$5:$I$9793,B227)</f>
        <v>0</v>
      </c>
      <c r="V227" s="155">
        <f>SUMIFS(表4.著作!$M$5:$M$10000,表4.著作!$J$5:$J$10000,B227)</f>
        <v>0</v>
      </c>
      <c r="W227" s="155">
        <f>SUMIFS(表5.科研平台!$L$5:$L$10000,表5.科研平台!$I$5:$I$10000,B227)</f>
        <v>0</v>
      </c>
      <c r="X227" s="155">
        <f>SUMIFS(表6.获奖!$L$5:$L$9952,表6.获奖!$I$5:$I$9952,B227)</f>
        <v>0</v>
      </c>
      <c r="Y227" s="155">
        <f>SUMIFS(表7.学术交流!$L$5:$L$9964,表7.学术交流!$I$5:$I$9964,B227)</f>
        <v>0</v>
      </c>
      <c r="Z227" s="155">
        <f>SUMIFS(表8.成果转化!$K$5:$K$9994,表8.成果转化!$H$5:$H$9994,B227)</f>
        <v>0</v>
      </c>
      <c r="AA227" s="155">
        <f>SUMIFS(表9.咨询报告!$K$5:$K$10000,表9.咨询报告!$H$5:$H$10000,B227)</f>
        <v>0</v>
      </c>
      <c r="AB227" s="155">
        <f>SUMIFS(表10.标准制订!$K$5:$K$10000,表10.标准制订!$H$5:$H$10000,B227)</f>
        <v>0</v>
      </c>
      <c r="AC227" s="155">
        <f>SUMIFS(表11.其他!$L$5:$L$10000,表11.其他!$I$5:$I$10000,B227)</f>
        <v>0</v>
      </c>
      <c r="AD227" s="167">
        <f t="shared" si="10"/>
        <v>0</v>
      </c>
      <c r="AE227" s="168"/>
    </row>
    <row r="228" ht="20" customHeight="1" spans="1:31">
      <c r="A228" s="155">
        <f>SUBTOTAL(103,$B$7:$B228)</f>
        <v>0</v>
      </c>
      <c r="B228" s="155"/>
      <c r="C228" s="155"/>
      <c r="D228" s="155"/>
      <c r="E228" s="157"/>
      <c r="F228" s="155"/>
      <c r="G228" s="158">
        <f>SUMIFS(表1.科研项目!$K$5:$K$9471,表1.科研项目!$J$5:$J$9471,B228)</f>
        <v>0</v>
      </c>
      <c r="H228" s="158">
        <f>SUMIFS(表2.论文!$J$5:$J$9862,表2.论文!$I$5:$I$9862,B228)</f>
        <v>0</v>
      </c>
      <c r="I228" s="158">
        <f>SUMIFS(表3.知识产权!$J$5:$J$9793,表3.知识产权!$I$5:$I$9793,B228)</f>
        <v>0</v>
      </c>
      <c r="J228" s="158">
        <f>SUMIFS(表4.著作!$K$5:$K$10000,表4.著作!$J$5:$J$10000,B228)</f>
        <v>0</v>
      </c>
      <c r="K228" s="158">
        <f>SUMIFS(表5.科研平台!$J$5:$J$10000,表5.科研平台!$I$5:$I$10000,B228)</f>
        <v>0</v>
      </c>
      <c r="L228" s="158">
        <f>SUMIFS(表6.获奖!$J$5:$J$9952,表6.获奖!$I$5:$I$9952,B228)</f>
        <v>0</v>
      </c>
      <c r="M228" s="158">
        <f>SUMIFS(表7.学术交流!$J$5:$J$9964,表7.学术交流!$I$5:$I$9964,B228)</f>
        <v>0</v>
      </c>
      <c r="N228" s="158">
        <f>SUMIFS(表8.成果转化!$I$5:$I$9994,表8.成果转化!$H$5:$H$9994,B228)</f>
        <v>0</v>
      </c>
      <c r="O228" s="158">
        <f>SUMIFS(表9.咨询报告!$I$5:$I$10000,表9.咨询报告!$H$5:$H$10000,B228)</f>
        <v>0</v>
      </c>
      <c r="P228" s="158">
        <f>SUMIFS(表10.标准制订!$I$5:$I$10000,表10.标准制订!$H$5:$H$10000,B228)</f>
        <v>0</v>
      </c>
      <c r="Q228" s="158">
        <f>SUMIFS(表11.其他!$J$5:$J$10000,表11.其他!$I$5:$I$10000,B228)</f>
        <v>0</v>
      </c>
      <c r="R228" s="162">
        <f t="shared" si="9"/>
        <v>0</v>
      </c>
      <c r="S228" s="155">
        <f>SUMIFS(表1.科研项目!$M$5:$M$9471,表1.科研项目!$J$5:$J$9471,B228)</f>
        <v>0</v>
      </c>
      <c r="T228" s="155">
        <f>SUMIFS(表2.论文!$L$5:$L$9862,表2.论文!$I$5:$I$9862,B228)</f>
        <v>0</v>
      </c>
      <c r="U228" s="155">
        <f>SUMIFS(表3.知识产权!$L$5:$L$9793,表3.知识产权!$I$5:$I$9793,B228)</f>
        <v>0</v>
      </c>
      <c r="V228" s="155">
        <f>SUMIFS(表4.著作!$M$5:$M$10000,表4.著作!$J$5:$J$10000,B228)</f>
        <v>0</v>
      </c>
      <c r="W228" s="155">
        <f>SUMIFS(表5.科研平台!$L$5:$L$10000,表5.科研平台!$I$5:$I$10000,B228)</f>
        <v>0</v>
      </c>
      <c r="X228" s="155">
        <f>SUMIFS(表6.获奖!$L$5:$L$9952,表6.获奖!$I$5:$I$9952,B228)</f>
        <v>0</v>
      </c>
      <c r="Y228" s="155">
        <f>SUMIFS(表7.学术交流!$L$5:$L$9964,表7.学术交流!$I$5:$I$9964,B228)</f>
        <v>0</v>
      </c>
      <c r="Z228" s="155">
        <f>SUMIFS(表8.成果转化!$K$5:$K$9994,表8.成果转化!$H$5:$H$9994,B228)</f>
        <v>0</v>
      </c>
      <c r="AA228" s="155">
        <f>SUMIFS(表9.咨询报告!$K$5:$K$10000,表9.咨询报告!$H$5:$H$10000,B228)</f>
        <v>0</v>
      </c>
      <c r="AB228" s="155">
        <f>SUMIFS(表10.标准制订!$K$5:$K$10000,表10.标准制订!$H$5:$H$10000,B228)</f>
        <v>0</v>
      </c>
      <c r="AC228" s="155">
        <f>SUMIFS(表11.其他!$L$5:$L$10000,表11.其他!$I$5:$I$10000,B228)</f>
        <v>0</v>
      </c>
      <c r="AD228" s="167">
        <f t="shared" si="10"/>
        <v>0</v>
      </c>
      <c r="AE228" s="168"/>
    </row>
    <row r="229" ht="20" customHeight="1" spans="1:31">
      <c r="A229" s="155">
        <f>SUBTOTAL(103,$B$7:$B229)</f>
        <v>0</v>
      </c>
      <c r="B229" s="155"/>
      <c r="C229" s="155"/>
      <c r="D229" s="155"/>
      <c r="E229" s="157"/>
      <c r="F229" s="155"/>
      <c r="G229" s="158">
        <f>SUMIFS(表1.科研项目!$K$5:$K$9471,表1.科研项目!$J$5:$J$9471,B229)</f>
        <v>0</v>
      </c>
      <c r="H229" s="158">
        <f>SUMIFS(表2.论文!$J$5:$J$9862,表2.论文!$I$5:$I$9862,B229)</f>
        <v>0</v>
      </c>
      <c r="I229" s="158">
        <f>SUMIFS(表3.知识产权!$J$5:$J$9793,表3.知识产权!$I$5:$I$9793,B229)</f>
        <v>0</v>
      </c>
      <c r="J229" s="158">
        <f>SUMIFS(表4.著作!$K$5:$K$10000,表4.著作!$J$5:$J$10000,B229)</f>
        <v>0</v>
      </c>
      <c r="K229" s="158">
        <f>SUMIFS(表5.科研平台!$J$5:$J$10000,表5.科研平台!$I$5:$I$10000,B229)</f>
        <v>0</v>
      </c>
      <c r="L229" s="158">
        <f>SUMIFS(表6.获奖!$J$5:$J$9952,表6.获奖!$I$5:$I$9952,B229)</f>
        <v>0</v>
      </c>
      <c r="M229" s="158">
        <f>SUMIFS(表7.学术交流!$J$5:$J$9964,表7.学术交流!$I$5:$I$9964,B229)</f>
        <v>0</v>
      </c>
      <c r="N229" s="158">
        <f>SUMIFS(表8.成果转化!$I$5:$I$9994,表8.成果转化!$H$5:$H$9994,B229)</f>
        <v>0</v>
      </c>
      <c r="O229" s="158">
        <f>SUMIFS(表9.咨询报告!$I$5:$I$10000,表9.咨询报告!$H$5:$H$10000,B229)</f>
        <v>0</v>
      </c>
      <c r="P229" s="158">
        <f>SUMIFS(表10.标准制订!$I$5:$I$10000,表10.标准制订!$H$5:$H$10000,B229)</f>
        <v>0</v>
      </c>
      <c r="Q229" s="158">
        <f>SUMIFS(表11.其他!$J$5:$J$10000,表11.其他!$I$5:$I$10000,B229)</f>
        <v>0</v>
      </c>
      <c r="R229" s="162">
        <f t="shared" si="9"/>
        <v>0</v>
      </c>
      <c r="S229" s="155">
        <f>SUMIFS(表1.科研项目!$M$5:$M$9471,表1.科研项目!$J$5:$J$9471,B229)</f>
        <v>0</v>
      </c>
      <c r="T229" s="155">
        <f>SUMIFS(表2.论文!$L$5:$L$9862,表2.论文!$I$5:$I$9862,B229)</f>
        <v>0</v>
      </c>
      <c r="U229" s="155">
        <f>SUMIFS(表3.知识产权!$L$5:$L$9793,表3.知识产权!$I$5:$I$9793,B229)</f>
        <v>0</v>
      </c>
      <c r="V229" s="155">
        <f>SUMIFS(表4.著作!$M$5:$M$10000,表4.著作!$J$5:$J$10000,B229)</f>
        <v>0</v>
      </c>
      <c r="W229" s="155">
        <f>SUMIFS(表5.科研平台!$L$5:$L$10000,表5.科研平台!$I$5:$I$10000,B229)</f>
        <v>0</v>
      </c>
      <c r="X229" s="155">
        <f>SUMIFS(表6.获奖!$L$5:$L$9952,表6.获奖!$I$5:$I$9952,B229)</f>
        <v>0</v>
      </c>
      <c r="Y229" s="155">
        <f>SUMIFS(表7.学术交流!$L$5:$L$9964,表7.学术交流!$I$5:$I$9964,B229)</f>
        <v>0</v>
      </c>
      <c r="Z229" s="155">
        <f>SUMIFS(表8.成果转化!$K$5:$K$9994,表8.成果转化!$H$5:$H$9994,B229)</f>
        <v>0</v>
      </c>
      <c r="AA229" s="155">
        <f>SUMIFS(表9.咨询报告!$K$5:$K$10000,表9.咨询报告!$H$5:$H$10000,B229)</f>
        <v>0</v>
      </c>
      <c r="AB229" s="155">
        <f>SUMIFS(表10.标准制订!$K$5:$K$10000,表10.标准制订!$H$5:$H$10000,B229)</f>
        <v>0</v>
      </c>
      <c r="AC229" s="155">
        <f>SUMIFS(表11.其他!$L$5:$L$10000,表11.其他!$I$5:$I$10000,B229)</f>
        <v>0</v>
      </c>
      <c r="AD229" s="167">
        <f t="shared" si="10"/>
        <v>0</v>
      </c>
      <c r="AE229" s="168"/>
    </row>
    <row r="230" ht="20" customHeight="1" spans="1:31">
      <c r="A230" s="155">
        <f>SUBTOTAL(103,$B$7:$B230)</f>
        <v>0</v>
      </c>
      <c r="B230" s="155"/>
      <c r="C230" s="155"/>
      <c r="D230" s="155"/>
      <c r="E230" s="157"/>
      <c r="F230" s="155"/>
      <c r="G230" s="158">
        <f>SUMIFS(表1.科研项目!$K$5:$K$9471,表1.科研项目!$J$5:$J$9471,B230)</f>
        <v>0</v>
      </c>
      <c r="H230" s="158">
        <f>SUMIFS(表2.论文!$J$5:$J$9862,表2.论文!$I$5:$I$9862,B230)</f>
        <v>0</v>
      </c>
      <c r="I230" s="158">
        <f>SUMIFS(表3.知识产权!$J$5:$J$9793,表3.知识产权!$I$5:$I$9793,B230)</f>
        <v>0</v>
      </c>
      <c r="J230" s="158">
        <f>SUMIFS(表4.著作!$K$5:$K$10000,表4.著作!$J$5:$J$10000,B230)</f>
        <v>0</v>
      </c>
      <c r="K230" s="158">
        <f>SUMIFS(表5.科研平台!$J$5:$J$10000,表5.科研平台!$I$5:$I$10000,B230)</f>
        <v>0</v>
      </c>
      <c r="L230" s="158">
        <f>SUMIFS(表6.获奖!$J$5:$J$9952,表6.获奖!$I$5:$I$9952,B230)</f>
        <v>0</v>
      </c>
      <c r="M230" s="158">
        <f>SUMIFS(表7.学术交流!$J$5:$J$9964,表7.学术交流!$I$5:$I$9964,B230)</f>
        <v>0</v>
      </c>
      <c r="N230" s="158">
        <f>SUMIFS(表8.成果转化!$I$5:$I$9994,表8.成果转化!$H$5:$H$9994,B230)</f>
        <v>0</v>
      </c>
      <c r="O230" s="158">
        <f>SUMIFS(表9.咨询报告!$I$5:$I$10000,表9.咨询报告!$H$5:$H$10000,B230)</f>
        <v>0</v>
      </c>
      <c r="P230" s="158">
        <f>SUMIFS(表10.标准制订!$I$5:$I$10000,表10.标准制订!$H$5:$H$10000,B230)</f>
        <v>0</v>
      </c>
      <c r="Q230" s="158">
        <f>SUMIFS(表11.其他!$J$5:$J$10000,表11.其他!$I$5:$I$10000,B230)</f>
        <v>0</v>
      </c>
      <c r="R230" s="162">
        <f t="shared" si="9"/>
        <v>0</v>
      </c>
      <c r="S230" s="155">
        <f>SUMIFS(表1.科研项目!$M$5:$M$9471,表1.科研项目!$J$5:$J$9471,B230)</f>
        <v>0</v>
      </c>
      <c r="T230" s="155">
        <f>SUMIFS(表2.论文!$L$5:$L$9862,表2.论文!$I$5:$I$9862,B230)</f>
        <v>0</v>
      </c>
      <c r="U230" s="155">
        <f>SUMIFS(表3.知识产权!$L$5:$L$9793,表3.知识产权!$I$5:$I$9793,B230)</f>
        <v>0</v>
      </c>
      <c r="V230" s="155">
        <f>SUMIFS(表4.著作!$M$5:$M$10000,表4.著作!$J$5:$J$10000,B230)</f>
        <v>0</v>
      </c>
      <c r="W230" s="155">
        <f>SUMIFS(表5.科研平台!$L$5:$L$10000,表5.科研平台!$I$5:$I$10000,B230)</f>
        <v>0</v>
      </c>
      <c r="X230" s="155">
        <f>SUMIFS(表6.获奖!$L$5:$L$9952,表6.获奖!$I$5:$I$9952,B230)</f>
        <v>0</v>
      </c>
      <c r="Y230" s="155">
        <f>SUMIFS(表7.学术交流!$L$5:$L$9964,表7.学术交流!$I$5:$I$9964,B230)</f>
        <v>0</v>
      </c>
      <c r="Z230" s="155">
        <f>SUMIFS(表8.成果转化!$K$5:$K$9994,表8.成果转化!$H$5:$H$9994,B230)</f>
        <v>0</v>
      </c>
      <c r="AA230" s="155">
        <f>SUMIFS(表9.咨询报告!$K$5:$K$10000,表9.咨询报告!$H$5:$H$10000,B230)</f>
        <v>0</v>
      </c>
      <c r="AB230" s="155">
        <f>SUMIFS(表10.标准制订!$K$5:$K$10000,表10.标准制订!$H$5:$H$10000,B230)</f>
        <v>0</v>
      </c>
      <c r="AC230" s="155">
        <f>SUMIFS(表11.其他!$L$5:$L$10000,表11.其他!$I$5:$I$10000,B230)</f>
        <v>0</v>
      </c>
      <c r="AD230" s="167">
        <f t="shared" si="10"/>
        <v>0</v>
      </c>
      <c r="AE230" s="168"/>
    </row>
    <row r="231" ht="20" customHeight="1" spans="1:31">
      <c r="A231" s="155">
        <f>SUBTOTAL(103,$B$7:$B231)</f>
        <v>0</v>
      </c>
      <c r="B231" s="155"/>
      <c r="C231" s="155"/>
      <c r="D231" s="155"/>
      <c r="E231" s="157"/>
      <c r="F231" s="155"/>
      <c r="G231" s="158">
        <f>SUMIFS(表1.科研项目!$K$5:$K$9471,表1.科研项目!$J$5:$J$9471,B231)</f>
        <v>0</v>
      </c>
      <c r="H231" s="158">
        <f>SUMIFS(表2.论文!$J$5:$J$9862,表2.论文!$I$5:$I$9862,B231)</f>
        <v>0</v>
      </c>
      <c r="I231" s="158">
        <f>SUMIFS(表3.知识产权!$J$5:$J$9793,表3.知识产权!$I$5:$I$9793,B231)</f>
        <v>0</v>
      </c>
      <c r="J231" s="158">
        <f>SUMIFS(表4.著作!$K$5:$K$10000,表4.著作!$J$5:$J$10000,B231)</f>
        <v>0</v>
      </c>
      <c r="K231" s="158">
        <f>SUMIFS(表5.科研平台!$J$5:$J$10000,表5.科研平台!$I$5:$I$10000,B231)</f>
        <v>0</v>
      </c>
      <c r="L231" s="158">
        <f>SUMIFS(表6.获奖!$J$5:$J$9952,表6.获奖!$I$5:$I$9952,B231)</f>
        <v>0</v>
      </c>
      <c r="M231" s="158">
        <f>SUMIFS(表7.学术交流!$J$5:$J$9964,表7.学术交流!$I$5:$I$9964,B231)</f>
        <v>0</v>
      </c>
      <c r="N231" s="158">
        <f>SUMIFS(表8.成果转化!$I$5:$I$9994,表8.成果转化!$H$5:$H$9994,B231)</f>
        <v>0</v>
      </c>
      <c r="O231" s="158">
        <f>SUMIFS(表9.咨询报告!$I$5:$I$10000,表9.咨询报告!$H$5:$H$10000,B231)</f>
        <v>0</v>
      </c>
      <c r="P231" s="158">
        <f>SUMIFS(表10.标准制订!$I$5:$I$10000,表10.标准制订!$H$5:$H$10000,B231)</f>
        <v>0</v>
      </c>
      <c r="Q231" s="158">
        <f>SUMIFS(表11.其他!$J$5:$J$10000,表11.其他!$I$5:$I$10000,B231)</f>
        <v>0</v>
      </c>
      <c r="R231" s="162">
        <f t="shared" si="9"/>
        <v>0</v>
      </c>
      <c r="S231" s="155">
        <f>SUMIFS(表1.科研项目!$M$5:$M$9471,表1.科研项目!$J$5:$J$9471,B231)</f>
        <v>0</v>
      </c>
      <c r="T231" s="155">
        <f>SUMIFS(表2.论文!$L$5:$L$9862,表2.论文!$I$5:$I$9862,B231)</f>
        <v>0</v>
      </c>
      <c r="U231" s="155">
        <f>SUMIFS(表3.知识产权!$L$5:$L$9793,表3.知识产权!$I$5:$I$9793,B231)</f>
        <v>0</v>
      </c>
      <c r="V231" s="155">
        <f>SUMIFS(表4.著作!$M$5:$M$10000,表4.著作!$J$5:$J$10000,B231)</f>
        <v>0</v>
      </c>
      <c r="W231" s="155">
        <f>SUMIFS(表5.科研平台!$L$5:$L$10000,表5.科研平台!$I$5:$I$10000,B231)</f>
        <v>0</v>
      </c>
      <c r="X231" s="155">
        <f>SUMIFS(表6.获奖!$L$5:$L$9952,表6.获奖!$I$5:$I$9952,B231)</f>
        <v>0</v>
      </c>
      <c r="Y231" s="155">
        <f>SUMIFS(表7.学术交流!$L$5:$L$9964,表7.学术交流!$I$5:$I$9964,B231)</f>
        <v>0</v>
      </c>
      <c r="Z231" s="155">
        <f>SUMIFS(表8.成果转化!$K$5:$K$9994,表8.成果转化!$H$5:$H$9994,B231)</f>
        <v>0</v>
      </c>
      <c r="AA231" s="155">
        <f>SUMIFS(表9.咨询报告!$K$5:$K$10000,表9.咨询报告!$H$5:$H$10000,B231)</f>
        <v>0</v>
      </c>
      <c r="AB231" s="155">
        <f>SUMIFS(表10.标准制订!$K$5:$K$10000,表10.标准制订!$H$5:$H$10000,B231)</f>
        <v>0</v>
      </c>
      <c r="AC231" s="155">
        <f>SUMIFS(表11.其他!$L$5:$L$10000,表11.其他!$I$5:$I$10000,B231)</f>
        <v>0</v>
      </c>
      <c r="AD231" s="167">
        <f t="shared" si="10"/>
        <v>0</v>
      </c>
      <c r="AE231" s="168"/>
    </row>
    <row r="232" ht="20" customHeight="1" spans="1:31">
      <c r="A232" s="155">
        <f>SUBTOTAL(103,$B$7:$B232)</f>
        <v>0</v>
      </c>
      <c r="B232" s="155"/>
      <c r="C232" s="155"/>
      <c r="D232" s="155"/>
      <c r="E232" s="157"/>
      <c r="F232" s="155"/>
      <c r="G232" s="158">
        <f>SUMIFS(表1.科研项目!$K$5:$K$9471,表1.科研项目!$J$5:$J$9471,B232)</f>
        <v>0</v>
      </c>
      <c r="H232" s="158">
        <f>SUMIFS(表2.论文!$J$5:$J$9862,表2.论文!$I$5:$I$9862,B232)</f>
        <v>0</v>
      </c>
      <c r="I232" s="158">
        <f>SUMIFS(表3.知识产权!$J$5:$J$9793,表3.知识产权!$I$5:$I$9793,B232)</f>
        <v>0</v>
      </c>
      <c r="J232" s="158">
        <f>SUMIFS(表4.著作!$K$5:$K$10000,表4.著作!$J$5:$J$10000,B232)</f>
        <v>0</v>
      </c>
      <c r="K232" s="158">
        <f>SUMIFS(表5.科研平台!$J$5:$J$10000,表5.科研平台!$I$5:$I$10000,B232)</f>
        <v>0</v>
      </c>
      <c r="L232" s="158">
        <f>SUMIFS(表6.获奖!$J$5:$J$9952,表6.获奖!$I$5:$I$9952,B232)</f>
        <v>0</v>
      </c>
      <c r="M232" s="158">
        <f>SUMIFS(表7.学术交流!$J$5:$J$9964,表7.学术交流!$I$5:$I$9964,B232)</f>
        <v>0</v>
      </c>
      <c r="N232" s="158">
        <f>SUMIFS(表8.成果转化!$I$5:$I$9994,表8.成果转化!$H$5:$H$9994,B232)</f>
        <v>0</v>
      </c>
      <c r="O232" s="158">
        <f>SUMIFS(表9.咨询报告!$I$5:$I$10000,表9.咨询报告!$H$5:$H$10000,B232)</f>
        <v>0</v>
      </c>
      <c r="P232" s="158">
        <f>SUMIFS(表10.标准制订!$I$5:$I$10000,表10.标准制订!$H$5:$H$10000,B232)</f>
        <v>0</v>
      </c>
      <c r="Q232" s="158">
        <f>SUMIFS(表11.其他!$J$5:$J$10000,表11.其他!$I$5:$I$10000,B232)</f>
        <v>0</v>
      </c>
      <c r="R232" s="162">
        <f t="shared" si="9"/>
        <v>0</v>
      </c>
      <c r="S232" s="155">
        <f>SUMIFS(表1.科研项目!$M$5:$M$9471,表1.科研项目!$J$5:$J$9471,B232)</f>
        <v>0</v>
      </c>
      <c r="T232" s="155">
        <f>SUMIFS(表2.论文!$L$5:$L$9862,表2.论文!$I$5:$I$9862,B232)</f>
        <v>0</v>
      </c>
      <c r="U232" s="155">
        <f>SUMIFS(表3.知识产权!$L$5:$L$9793,表3.知识产权!$I$5:$I$9793,B232)</f>
        <v>0</v>
      </c>
      <c r="V232" s="155">
        <f>SUMIFS(表4.著作!$M$5:$M$10000,表4.著作!$J$5:$J$10000,B232)</f>
        <v>0</v>
      </c>
      <c r="W232" s="155">
        <f>SUMIFS(表5.科研平台!$L$5:$L$10000,表5.科研平台!$I$5:$I$10000,B232)</f>
        <v>0</v>
      </c>
      <c r="X232" s="155">
        <f>SUMIFS(表6.获奖!$L$5:$L$9952,表6.获奖!$I$5:$I$9952,B232)</f>
        <v>0</v>
      </c>
      <c r="Y232" s="155">
        <f>SUMIFS(表7.学术交流!$L$5:$L$9964,表7.学术交流!$I$5:$I$9964,B232)</f>
        <v>0</v>
      </c>
      <c r="Z232" s="155">
        <f>SUMIFS(表8.成果转化!$K$5:$K$9994,表8.成果转化!$H$5:$H$9994,B232)</f>
        <v>0</v>
      </c>
      <c r="AA232" s="155">
        <f>SUMIFS(表9.咨询报告!$K$5:$K$10000,表9.咨询报告!$H$5:$H$10000,B232)</f>
        <v>0</v>
      </c>
      <c r="AB232" s="155">
        <f>SUMIFS(表10.标准制订!$K$5:$K$10000,表10.标准制订!$H$5:$H$10000,B232)</f>
        <v>0</v>
      </c>
      <c r="AC232" s="155">
        <f>SUMIFS(表11.其他!$L$5:$L$10000,表11.其他!$I$5:$I$10000,B232)</f>
        <v>0</v>
      </c>
      <c r="AD232" s="167">
        <f t="shared" si="10"/>
        <v>0</v>
      </c>
      <c r="AE232" s="168"/>
    </row>
    <row r="233" ht="20" customHeight="1" spans="1:31">
      <c r="A233" s="155">
        <f>SUBTOTAL(103,$B$7:$B233)</f>
        <v>0</v>
      </c>
      <c r="B233" s="155"/>
      <c r="C233" s="155"/>
      <c r="D233" s="155"/>
      <c r="E233" s="157"/>
      <c r="F233" s="155"/>
      <c r="G233" s="158">
        <f>SUMIFS(表1.科研项目!$K$5:$K$9471,表1.科研项目!$J$5:$J$9471,B233)</f>
        <v>0</v>
      </c>
      <c r="H233" s="158">
        <f>SUMIFS(表2.论文!$J$5:$J$9862,表2.论文!$I$5:$I$9862,B233)</f>
        <v>0</v>
      </c>
      <c r="I233" s="158">
        <f>SUMIFS(表3.知识产权!$J$5:$J$9793,表3.知识产权!$I$5:$I$9793,B233)</f>
        <v>0</v>
      </c>
      <c r="J233" s="158">
        <f>SUMIFS(表4.著作!$K$5:$K$10000,表4.著作!$J$5:$J$10000,B233)</f>
        <v>0</v>
      </c>
      <c r="K233" s="158">
        <f>SUMIFS(表5.科研平台!$J$5:$J$10000,表5.科研平台!$I$5:$I$10000,B233)</f>
        <v>0</v>
      </c>
      <c r="L233" s="158">
        <f>SUMIFS(表6.获奖!$J$5:$J$9952,表6.获奖!$I$5:$I$9952,B233)</f>
        <v>0</v>
      </c>
      <c r="M233" s="158">
        <f>SUMIFS(表7.学术交流!$J$5:$J$9964,表7.学术交流!$I$5:$I$9964,B233)</f>
        <v>0</v>
      </c>
      <c r="N233" s="158">
        <f>SUMIFS(表8.成果转化!$I$5:$I$9994,表8.成果转化!$H$5:$H$9994,B233)</f>
        <v>0</v>
      </c>
      <c r="O233" s="158">
        <f>SUMIFS(表9.咨询报告!$I$5:$I$10000,表9.咨询报告!$H$5:$H$10000,B233)</f>
        <v>0</v>
      </c>
      <c r="P233" s="158">
        <f>SUMIFS(表10.标准制订!$I$5:$I$10000,表10.标准制订!$H$5:$H$10000,B233)</f>
        <v>0</v>
      </c>
      <c r="Q233" s="158">
        <f>SUMIFS(表11.其他!$J$5:$J$10000,表11.其他!$I$5:$I$10000,B233)</f>
        <v>0</v>
      </c>
      <c r="R233" s="162">
        <f t="shared" si="9"/>
        <v>0</v>
      </c>
      <c r="S233" s="155">
        <f>SUMIFS(表1.科研项目!$M$5:$M$9471,表1.科研项目!$J$5:$J$9471,B233)</f>
        <v>0</v>
      </c>
      <c r="T233" s="155">
        <f>SUMIFS(表2.论文!$L$5:$L$9862,表2.论文!$I$5:$I$9862,B233)</f>
        <v>0</v>
      </c>
      <c r="U233" s="155">
        <f>SUMIFS(表3.知识产权!$L$5:$L$9793,表3.知识产权!$I$5:$I$9793,B233)</f>
        <v>0</v>
      </c>
      <c r="V233" s="155">
        <f>SUMIFS(表4.著作!$M$5:$M$10000,表4.著作!$J$5:$J$10000,B233)</f>
        <v>0</v>
      </c>
      <c r="W233" s="155">
        <f>SUMIFS(表5.科研平台!$L$5:$L$10000,表5.科研平台!$I$5:$I$10000,B233)</f>
        <v>0</v>
      </c>
      <c r="X233" s="155">
        <f>SUMIFS(表6.获奖!$L$5:$L$9952,表6.获奖!$I$5:$I$9952,B233)</f>
        <v>0</v>
      </c>
      <c r="Y233" s="155">
        <f>SUMIFS(表7.学术交流!$L$5:$L$9964,表7.学术交流!$I$5:$I$9964,B233)</f>
        <v>0</v>
      </c>
      <c r="Z233" s="155">
        <f>SUMIFS(表8.成果转化!$K$5:$K$9994,表8.成果转化!$H$5:$H$9994,B233)</f>
        <v>0</v>
      </c>
      <c r="AA233" s="155">
        <f>SUMIFS(表9.咨询报告!$K$5:$K$10000,表9.咨询报告!$H$5:$H$10000,B233)</f>
        <v>0</v>
      </c>
      <c r="AB233" s="155">
        <f>SUMIFS(表10.标准制订!$K$5:$K$10000,表10.标准制订!$H$5:$H$10000,B233)</f>
        <v>0</v>
      </c>
      <c r="AC233" s="155">
        <f>SUMIFS(表11.其他!$L$5:$L$10000,表11.其他!$I$5:$I$10000,B233)</f>
        <v>0</v>
      </c>
      <c r="AD233" s="167">
        <f t="shared" si="10"/>
        <v>0</v>
      </c>
      <c r="AE233" s="168"/>
    </row>
    <row r="234" ht="20" customHeight="1" spans="1:31">
      <c r="A234" s="155">
        <f>SUBTOTAL(103,$B$7:$B234)</f>
        <v>0</v>
      </c>
      <c r="B234" s="155"/>
      <c r="C234" s="155"/>
      <c r="D234" s="155"/>
      <c r="E234" s="157"/>
      <c r="F234" s="155"/>
      <c r="G234" s="158">
        <f>SUMIFS(表1.科研项目!$K$5:$K$9471,表1.科研项目!$J$5:$J$9471,B234)</f>
        <v>0</v>
      </c>
      <c r="H234" s="158">
        <f>SUMIFS(表2.论文!$J$5:$J$9862,表2.论文!$I$5:$I$9862,B234)</f>
        <v>0</v>
      </c>
      <c r="I234" s="158">
        <f>SUMIFS(表3.知识产权!$J$5:$J$9793,表3.知识产权!$I$5:$I$9793,B234)</f>
        <v>0</v>
      </c>
      <c r="J234" s="158">
        <f>SUMIFS(表4.著作!$K$5:$K$10000,表4.著作!$J$5:$J$10000,B234)</f>
        <v>0</v>
      </c>
      <c r="K234" s="158">
        <f>SUMIFS(表5.科研平台!$J$5:$J$10000,表5.科研平台!$I$5:$I$10000,B234)</f>
        <v>0</v>
      </c>
      <c r="L234" s="158">
        <f>SUMIFS(表6.获奖!$J$5:$J$9952,表6.获奖!$I$5:$I$9952,B234)</f>
        <v>0</v>
      </c>
      <c r="M234" s="158">
        <f>SUMIFS(表7.学术交流!$J$5:$J$9964,表7.学术交流!$I$5:$I$9964,B234)</f>
        <v>0</v>
      </c>
      <c r="N234" s="158">
        <f>SUMIFS(表8.成果转化!$I$5:$I$9994,表8.成果转化!$H$5:$H$9994,B234)</f>
        <v>0</v>
      </c>
      <c r="O234" s="158">
        <f>SUMIFS(表9.咨询报告!$I$5:$I$10000,表9.咨询报告!$H$5:$H$10000,B234)</f>
        <v>0</v>
      </c>
      <c r="P234" s="158">
        <f>SUMIFS(表10.标准制订!$I$5:$I$10000,表10.标准制订!$H$5:$H$10000,B234)</f>
        <v>0</v>
      </c>
      <c r="Q234" s="158">
        <f>SUMIFS(表11.其他!$J$5:$J$10000,表11.其他!$I$5:$I$10000,B234)</f>
        <v>0</v>
      </c>
      <c r="R234" s="162">
        <f t="shared" si="9"/>
        <v>0</v>
      </c>
      <c r="S234" s="155">
        <f>SUMIFS(表1.科研项目!$M$5:$M$9471,表1.科研项目!$J$5:$J$9471,B234)</f>
        <v>0</v>
      </c>
      <c r="T234" s="155">
        <f>SUMIFS(表2.论文!$L$5:$L$9862,表2.论文!$I$5:$I$9862,B234)</f>
        <v>0</v>
      </c>
      <c r="U234" s="155">
        <f>SUMIFS(表3.知识产权!$L$5:$L$9793,表3.知识产权!$I$5:$I$9793,B234)</f>
        <v>0</v>
      </c>
      <c r="V234" s="155">
        <f>SUMIFS(表4.著作!$M$5:$M$10000,表4.著作!$J$5:$J$10000,B234)</f>
        <v>0</v>
      </c>
      <c r="W234" s="155">
        <f>SUMIFS(表5.科研平台!$L$5:$L$10000,表5.科研平台!$I$5:$I$10000,B234)</f>
        <v>0</v>
      </c>
      <c r="X234" s="155">
        <f>SUMIFS(表6.获奖!$L$5:$L$9952,表6.获奖!$I$5:$I$9952,B234)</f>
        <v>0</v>
      </c>
      <c r="Y234" s="155">
        <f>SUMIFS(表7.学术交流!$L$5:$L$9964,表7.学术交流!$I$5:$I$9964,B234)</f>
        <v>0</v>
      </c>
      <c r="Z234" s="155">
        <f>SUMIFS(表8.成果转化!$K$5:$K$9994,表8.成果转化!$H$5:$H$9994,B234)</f>
        <v>0</v>
      </c>
      <c r="AA234" s="155">
        <f>SUMIFS(表9.咨询报告!$K$5:$K$10000,表9.咨询报告!$H$5:$H$10000,B234)</f>
        <v>0</v>
      </c>
      <c r="AB234" s="155">
        <f>SUMIFS(表10.标准制订!$K$5:$K$10000,表10.标准制订!$H$5:$H$10000,B234)</f>
        <v>0</v>
      </c>
      <c r="AC234" s="155">
        <f>SUMIFS(表11.其他!$L$5:$L$10000,表11.其他!$I$5:$I$10000,B234)</f>
        <v>0</v>
      </c>
      <c r="AD234" s="167">
        <f t="shared" si="10"/>
        <v>0</v>
      </c>
      <c r="AE234" s="168"/>
    </row>
    <row r="235" ht="20" customHeight="1" spans="1:31">
      <c r="A235" s="155">
        <f>SUBTOTAL(103,$B$7:$B235)</f>
        <v>0</v>
      </c>
      <c r="B235" s="155"/>
      <c r="C235" s="155"/>
      <c r="D235" s="155"/>
      <c r="E235" s="157"/>
      <c r="F235" s="155"/>
      <c r="G235" s="158">
        <f>SUMIFS(表1.科研项目!$K$5:$K$9471,表1.科研项目!$J$5:$J$9471,B235)</f>
        <v>0</v>
      </c>
      <c r="H235" s="158">
        <f>SUMIFS(表2.论文!$J$5:$J$9862,表2.论文!$I$5:$I$9862,B235)</f>
        <v>0</v>
      </c>
      <c r="I235" s="158">
        <f>SUMIFS(表3.知识产权!$J$5:$J$9793,表3.知识产权!$I$5:$I$9793,B235)</f>
        <v>0</v>
      </c>
      <c r="J235" s="158">
        <f>SUMIFS(表4.著作!$K$5:$K$10000,表4.著作!$J$5:$J$10000,B235)</f>
        <v>0</v>
      </c>
      <c r="K235" s="158">
        <f>SUMIFS(表5.科研平台!$J$5:$J$10000,表5.科研平台!$I$5:$I$10000,B235)</f>
        <v>0</v>
      </c>
      <c r="L235" s="158">
        <f>SUMIFS(表6.获奖!$J$5:$J$9952,表6.获奖!$I$5:$I$9952,B235)</f>
        <v>0</v>
      </c>
      <c r="M235" s="158">
        <f>SUMIFS(表7.学术交流!$J$5:$J$9964,表7.学术交流!$I$5:$I$9964,B235)</f>
        <v>0</v>
      </c>
      <c r="N235" s="158">
        <f>SUMIFS(表8.成果转化!$I$5:$I$9994,表8.成果转化!$H$5:$H$9994,B235)</f>
        <v>0</v>
      </c>
      <c r="O235" s="158">
        <f>SUMIFS(表9.咨询报告!$I$5:$I$10000,表9.咨询报告!$H$5:$H$10000,B235)</f>
        <v>0</v>
      </c>
      <c r="P235" s="158">
        <f>SUMIFS(表10.标准制订!$I$5:$I$10000,表10.标准制订!$H$5:$H$10000,B235)</f>
        <v>0</v>
      </c>
      <c r="Q235" s="158">
        <f>SUMIFS(表11.其他!$J$5:$J$10000,表11.其他!$I$5:$I$10000,B235)</f>
        <v>0</v>
      </c>
      <c r="R235" s="162">
        <f t="shared" si="9"/>
        <v>0</v>
      </c>
      <c r="S235" s="155">
        <f>SUMIFS(表1.科研项目!$M$5:$M$9471,表1.科研项目!$J$5:$J$9471,B235)</f>
        <v>0</v>
      </c>
      <c r="T235" s="155">
        <f>SUMIFS(表2.论文!$L$5:$L$9862,表2.论文!$I$5:$I$9862,B235)</f>
        <v>0</v>
      </c>
      <c r="U235" s="155">
        <f>SUMIFS(表3.知识产权!$L$5:$L$9793,表3.知识产权!$I$5:$I$9793,B235)</f>
        <v>0</v>
      </c>
      <c r="V235" s="155">
        <f>SUMIFS(表4.著作!$M$5:$M$10000,表4.著作!$J$5:$J$10000,B235)</f>
        <v>0</v>
      </c>
      <c r="W235" s="155">
        <f>SUMIFS(表5.科研平台!$L$5:$L$10000,表5.科研平台!$I$5:$I$10000,B235)</f>
        <v>0</v>
      </c>
      <c r="X235" s="155">
        <f>SUMIFS(表6.获奖!$L$5:$L$9952,表6.获奖!$I$5:$I$9952,B235)</f>
        <v>0</v>
      </c>
      <c r="Y235" s="155">
        <f>SUMIFS(表7.学术交流!$L$5:$L$9964,表7.学术交流!$I$5:$I$9964,B235)</f>
        <v>0</v>
      </c>
      <c r="Z235" s="155">
        <f>SUMIFS(表8.成果转化!$K$5:$K$9994,表8.成果转化!$H$5:$H$9994,B235)</f>
        <v>0</v>
      </c>
      <c r="AA235" s="155">
        <f>SUMIFS(表9.咨询报告!$K$5:$K$10000,表9.咨询报告!$H$5:$H$10000,B235)</f>
        <v>0</v>
      </c>
      <c r="AB235" s="155">
        <f>SUMIFS(表10.标准制订!$K$5:$K$10000,表10.标准制订!$H$5:$H$10000,B235)</f>
        <v>0</v>
      </c>
      <c r="AC235" s="155">
        <f>SUMIFS(表11.其他!$L$5:$L$10000,表11.其他!$I$5:$I$10000,B235)</f>
        <v>0</v>
      </c>
      <c r="AD235" s="167">
        <f t="shared" si="10"/>
        <v>0</v>
      </c>
      <c r="AE235" s="168"/>
    </row>
    <row r="236" ht="20" customHeight="1" spans="1:31">
      <c r="A236" s="155">
        <f>SUBTOTAL(103,$B$7:$B236)</f>
        <v>0</v>
      </c>
      <c r="B236" s="155"/>
      <c r="C236" s="155"/>
      <c r="D236" s="155"/>
      <c r="E236" s="157"/>
      <c r="F236" s="155"/>
      <c r="G236" s="158">
        <f>SUMIFS(表1.科研项目!$K$5:$K$9471,表1.科研项目!$J$5:$J$9471,B236)</f>
        <v>0</v>
      </c>
      <c r="H236" s="158">
        <f>SUMIFS(表2.论文!$J$5:$J$9862,表2.论文!$I$5:$I$9862,B236)</f>
        <v>0</v>
      </c>
      <c r="I236" s="158">
        <f>SUMIFS(表3.知识产权!$J$5:$J$9793,表3.知识产权!$I$5:$I$9793,B236)</f>
        <v>0</v>
      </c>
      <c r="J236" s="158">
        <f>SUMIFS(表4.著作!$K$5:$K$10000,表4.著作!$J$5:$J$10000,B236)</f>
        <v>0</v>
      </c>
      <c r="K236" s="158">
        <f>SUMIFS(表5.科研平台!$J$5:$J$10000,表5.科研平台!$I$5:$I$10000,B236)</f>
        <v>0</v>
      </c>
      <c r="L236" s="158">
        <f>SUMIFS(表6.获奖!$J$5:$J$9952,表6.获奖!$I$5:$I$9952,B236)</f>
        <v>0</v>
      </c>
      <c r="M236" s="158">
        <f>SUMIFS(表7.学术交流!$J$5:$J$9964,表7.学术交流!$I$5:$I$9964,B236)</f>
        <v>0</v>
      </c>
      <c r="N236" s="158">
        <f>SUMIFS(表8.成果转化!$I$5:$I$9994,表8.成果转化!$H$5:$H$9994,B236)</f>
        <v>0</v>
      </c>
      <c r="O236" s="158">
        <f>SUMIFS(表9.咨询报告!$I$5:$I$10000,表9.咨询报告!$H$5:$H$10000,B236)</f>
        <v>0</v>
      </c>
      <c r="P236" s="158">
        <f>SUMIFS(表10.标准制订!$I$5:$I$10000,表10.标准制订!$H$5:$H$10000,B236)</f>
        <v>0</v>
      </c>
      <c r="Q236" s="158">
        <f>SUMIFS(表11.其他!$J$5:$J$10000,表11.其他!$I$5:$I$10000,B236)</f>
        <v>0</v>
      </c>
      <c r="R236" s="162">
        <f t="shared" si="9"/>
        <v>0</v>
      </c>
      <c r="S236" s="155">
        <f>SUMIFS(表1.科研项目!$M$5:$M$9471,表1.科研项目!$J$5:$J$9471,B236)</f>
        <v>0</v>
      </c>
      <c r="T236" s="155">
        <f>SUMIFS(表2.论文!$L$5:$L$9862,表2.论文!$I$5:$I$9862,B236)</f>
        <v>0</v>
      </c>
      <c r="U236" s="155">
        <f>SUMIFS(表3.知识产权!$L$5:$L$9793,表3.知识产权!$I$5:$I$9793,B236)</f>
        <v>0</v>
      </c>
      <c r="V236" s="155">
        <f>SUMIFS(表4.著作!$M$5:$M$10000,表4.著作!$J$5:$J$10000,B236)</f>
        <v>0</v>
      </c>
      <c r="W236" s="155">
        <f>SUMIFS(表5.科研平台!$L$5:$L$10000,表5.科研平台!$I$5:$I$10000,B236)</f>
        <v>0</v>
      </c>
      <c r="X236" s="155">
        <f>SUMIFS(表6.获奖!$L$5:$L$9952,表6.获奖!$I$5:$I$9952,B236)</f>
        <v>0</v>
      </c>
      <c r="Y236" s="155">
        <f>SUMIFS(表7.学术交流!$L$5:$L$9964,表7.学术交流!$I$5:$I$9964,B236)</f>
        <v>0</v>
      </c>
      <c r="Z236" s="155">
        <f>SUMIFS(表8.成果转化!$K$5:$K$9994,表8.成果转化!$H$5:$H$9994,B236)</f>
        <v>0</v>
      </c>
      <c r="AA236" s="155">
        <f>SUMIFS(表9.咨询报告!$K$5:$K$10000,表9.咨询报告!$H$5:$H$10000,B236)</f>
        <v>0</v>
      </c>
      <c r="AB236" s="155">
        <f>SUMIFS(表10.标准制订!$K$5:$K$10000,表10.标准制订!$H$5:$H$10000,B236)</f>
        <v>0</v>
      </c>
      <c r="AC236" s="155">
        <f>SUMIFS(表11.其他!$L$5:$L$10000,表11.其他!$I$5:$I$10000,B236)</f>
        <v>0</v>
      </c>
      <c r="AD236" s="167">
        <f t="shared" si="10"/>
        <v>0</v>
      </c>
      <c r="AE236" s="168"/>
    </row>
    <row r="237" ht="20" customHeight="1" spans="1:31">
      <c r="A237" s="155">
        <f>SUBTOTAL(103,$B$7:$B237)</f>
        <v>0</v>
      </c>
      <c r="B237" s="155"/>
      <c r="C237" s="155"/>
      <c r="D237" s="155"/>
      <c r="E237" s="157"/>
      <c r="F237" s="155"/>
      <c r="G237" s="158">
        <f>SUMIFS(表1.科研项目!$K$5:$K$9471,表1.科研项目!$J$5:$J$9471,B237)</f>
        <v>0</v>
      </c>
      <c r="H237" s="158">
        <f>SUMIFS(表2.论文!$J$5:$J$9862,表2.论文!$I$5:$I$9862,B237)</f>
        <v>0</v>
      </c>
      <c r="I237" s="158">
        <f>SUMIFS(表3.知识产权!$J$5:$J$9793,表3.知识产权!$I$5:$I$9793,B237)</f>
        <v>0</v>
      </c>
      <c r="J237" s="158">
        <f>SUMIFS(表4.著作!$K$5:$K$10000,表4.著作!$J$5:$J$10000,B237)</f>
        <v>0</v>
      </c>
      <c r="K237" s="158">
        <f>SUMIFS(表5.科研平台!$J$5:$J$10000,表5.科研平台!$I$5:$I$10000,B237)</f>
        <v>0</v>
      </c>
      <c r="L237" s="158">
        <f>SUMIFS(表6.获奖!$J$5:$J$9952,表6.获奖!$I$5:$I$9952,B237)</f>
        <v>0</v>
      </c>
      <c r="M237" s="158">
        <f>SUMIFS(表7.学术交流!$J$5:$J$9964,表7.学术交流!$I$5:$I$9964,B237)</f>
        <v>0</v>
      </c>
      <c r="N237" s="158">
        <f>SUMIFS(表8.成果转化!$I$5:$I$9994,表8.成果转化!$H$5:$H$9994,B237)</f>
        <v>0</v>
      </c>
      <c r="O237" s="158">
        <f>SUMIFS(表9.咨询报告!$I$5:$I$10000,表9.咨询报告!$H$5:$H$10000,B237)</f>
        <v>0</v>
      </c>
      <c r="P237" s="158">
        <f>SUMIFS(表10.标准制订!$I$5:$I$10000,表10.标准制订!$H$5:$H$10000,B237)</f>
        <v>0</v>
      </c>
      <c r="Q237" s="158">
        <f>SUMIFS(表11.其他!$J$5:$J$10000,表11.其他!$I$5:$I$10000,B237)</f>
        <v>0</v>
      </c>
      <c r="R237" s="162">
        <f t="shared" si="9"/>
        <v>0</v>
      </c>
      <c r="S237" s="155">
        <f>SUMIFS(表1.科研项目!$M$5:$M$9471,表1.科研项目!$J$5:$J$9471,B237)</f>
        <v>0</v>
      </c>
      <c r="T237" s="155">
        <f>SUMIFS(表2.论文!$L$5:$L$9862,表2.论文!$I$5:$I$9862,B237)</f>
        <v>0</v>
      </c>
      <c r="U237" s="155">
        <f>SUMIFS(表3.知识产权!$L$5:$L$9793,表3.知识产权!$I$5:$I$9793,B237)</f>
        <v>0</v>
      </c>
      <c r="V237" s="155">
        <f>SUMIFS(表4.著作!$M$5:$M$10000,表4.著作!$J$5:$J$10000,B237)</f>
        <v>0</v>
      </c>
      <c r="W237" s="155">
        <f>SUMIFS(表5.科研平台!$L$5:$L$10000,表5.科研平台!$I$5:$I$10000,B237)</f>
        <v>0</v>
      </c>
      <c r="X237" s="155">
        <f>SUMIFS(表6.获奖!$L$5:$L$9952,表6.获奖!$I$5:$I$9952,B237)</f>
        <v>0</v>
      </c>
      <c r="Y237" s="155">
        <f>SUMIFS(表7.学术交流!$L$5:$L$9964,表7.学术交流!$I$5:$I$9964,B237)</f>
        <v>0</v>
      </c>
      <c r="Z237" s="155">
        <f>SUMIFS(表8.成果转化!$K$5:$K$9994,表8.成果转化!$H$5:$H$9994,B237)</f>
        <v>0</v>
      </c>
      <c r="AA237" s="155">
        <f>SUMIFS(表9.咨询报告!$K$5:$K$10000,表9.咨询报告!$H$5:$H$10000,B237)</f>
        <v>0</v>
      </c>
      <c r="AB237" s="155">
        <f>SUMIFS(表10.标准制订!$K$5:$K$10000,表10.标准制订!$H$5:$H$10000,B237)</f>
        <v>0</v>
      </c>
      <c r="AC237" s="155">
        <f>SUMIFS(表11.其他!$L$5:$L$10000,表11.其他!$I$5:$I$10000,B237)</f>
        <v>0</v>
      </c>
      <c r="AD237" s="167">
        <f t="shared" si="10"/>
        <v>0</v>
      </c>
      <c r="AE237" s="168"/>
    </row>
    <row r="238" ht="20" customHeight="1" spans="1:31">
      <c r="A238" s="155">
        <f>SUBTOTAL(103,$B$7:$B238)</f>
        <v>0</v>
      </c>
      <c r="B238" s="155"/>
      <c r="C238" s="155"/>
      <c r="D238" s="155"/>
      <c r="E238" s="157"/>
      <c r="F238" s="155"/>
      <c r="G238" s="158">
        <f>SUMIFS(表1.科研项目!$K$5:$K$9471,表1.科研项目!$J$5:$J$9471,B238)</f>
        <v>0</v>
      </c>
      <c r="H238" s="158">
        <f>SUMIFS(表2.论文!$J$5:$J$9862,表2.论文!$I$5:$I$9862,B238)</f>
        <v>0</v>
      </c>
      <c r="I238" s="158">
        <f>SUMIFS(表3.知识产权!$J$5:$J$9793,表3.知识产权!$I$5:$I$9793,B238)</f>
        <v>0</v>
      </c>
      <c r="J238" s="158">
        <f>SUMIFS(表4.著作!$K$5:$K$10000,表4.著作!$J$5:$J$10000,B238)</f>
        <v>0</v>
      </c>
      <c r="K238" s="158">
        <f>SUMIFS(表5.科研平台!$J$5:$J$10000,表5.科研平台!$I$5:$I$10000,B238)</f>
        <v>0</v>
      </c>
      <c r="L238" s="158">
        <f>SUMIFS(表6.获奖!$J$5:$J$9952,表6.获奖!$I$5:$I$9952,B238)</f>
        <v>0</v>
      </c>
      <c r="M238" s="158">
        <f>SUMIFS(表7.学术交流!$J$5:$J$9964,表7.学术交流!$I$5:$I$9964,B238)</f>
        <v>0</v>
      </c>
      <c r="N238" s="158">
        <f>SUMIFS(表8.成果转化!$I$5:$I$9994,表8.成果转化!$H$5:$H$9994,B238)</f>
        <v>0</v>
      </c>
      <c r="O238" s="158">
        <f>SUMIFS(表9.咨询报告!$I$5:$I$10000,表9.咨询报告!$H$5:$H$10000,B238)</f>
        <v>0</v>
      </c>
      <c r="P238" s="158">
        <f>SUMIFS(表10.标准制订!$I$5:$I$10000,表10.标准制订!$H$5:$H$10000,B238)</f>
        <v>0</v>
      </c>
      <c r="Q238" s="158">
        <f>SUMIFS(表11.其他!$J$5:$J$10000,表11.其他!$I$5:$I$10000,B238)</f>
        <v>0</v>
      </c>
      <c r="R238" s="162">
        <f t="shared" si="9"/>
        <v>0</v>
      </c>
      <c r="S238" s="155">
        <f>SUMIFS(表1.科研项目!$M$5:$M$9471,表1.科研项目!$J$5:$J$9471,B238)</f>
        <v>0</v>
      </c>
      <c r="T238" s="155">
        <f>SUMIFS(表2.论文!$L$5:$L$9862,表2.论文!$I$5:$I$9862,B238)</f>
        <v>0</v>
      </c>
      <c r="U238" s="155">
        <f>SUMIFS(表3.知识产权!$L$5:$L$9793,表3.知识产权!$I$5:$I$9793,B238)</f>
        <v>0</v>
      </c>
      <c r="V238" s="155">
        <f>SUMIFS(表4.著作!$M$5:$M$10000,表4.著作!$J$5:$J$10000,B238)</f>
        <v>0</v>
      </c>
      <c r="W238" s="155">
        <f>SUMIFS(表5.科研平台!$L$5:$L$10000,表5.科研平台!$I$5:$I$10000,B238)</f>
        <v>0</v>
      </c>
      <c r="X238" s="155">
        <f>SUMIFS(表6.获奖!$L$5:$L$9952,表6.获奖!$I$5:$I$9952,B238)</f>
        <v>0</v>
      </c>
      <c r="Y238" s="155">
        <f>SUMIFS(表7.学术交流!$L$5:$L$9964,表7.学术交流!$I$5:$I$9964,B238)</f>
        <v>0</v>
      </c>
      <c r="Z238" s="155">
        <f>SUMIFS(表8.成果转化!$K$5:$K$9994,表8.成果转化!$H$5:$H$9994,B238)</f>
        <v>0</v>
      </c>
      <c r="AA238" s="155">
        <f>SUMIFS(表9.咨询报告!$K$5:$K$10000,表9.咨询报告!$H$5:$H$10000,B238)</f>
        <v>0</v>
      </c>
      <c r="AB238" s="155">
        <f>SUMIFS(表10.标准制订!$K$5:$K$10000,表10.标准制订!$H$5:$H$10000,B238)</f>
        <v>0</v>
      </c>
      <c r="AC238" s="155">
        <f>SUMIFS(表11.其他!$L$5:$L$10000,表11.其他!$I$5:$I$10000,B238)</f>
        <v>0</v>
      </c>
      <c r="AD238" s="167">
        <f t="shared" si="10"/>
        <v>0</v>
      </c>
      <c r="AE238" s="168"/>
    </row>
    <row r="239" ht="20" customHeight="1" spans="1:31">
      <c r="A239" s="155">
        <f>SUBTOTAL(103,$B$7:$B239)</f>
        <v>0</v>
      </c>
      <c r="B239" s="155"/>
      <c r="C239" s="155"/>
      <c r="D239" s="155"/>
      <c r="E239" s="157"/>
      <c r="F239" s="155"/>
      <c r="G239" s="158">
        <f>SUMIFS(表1.科研项目!$K$5:$K$9471,表1.科研项目!$J$5:$J$9471,B239)</f>
        <v>0</v>
      </c>
      <c r="H239" s="158">
        <f>SUMIFS(表2.论文!$J$5:$J$9862,表2.论文!$I$5:$I$9862,B239)</f>
        <v>0</v>
      </c>
      <c r="I239" s="158">
        <f>SUMIFS(表3.知识产权!$J$5:$J$9793,表3.知识产权!$I$5:$I$9793,B239)</f>
        <v>0</v>
      </c>
      <c r="J239" s="158">
        <f>SUMIFS(表4.著作!$K$5:$K$10000,表4.著作!$J$5:$J$10000,B239)</f>
        <v>0</v>
      </c>
      <c r="K239" s="158">
        <f>SUMIFS(表5.科研平台!$J$5:$J$10000,表5.科研平台!$I$5:$I$10000,B239)</f>
        <v>0</v>
      </c>
      <c r="L239" s="158">
        <f>SUMIFS(表6.获奖!$J$5:$J$9952,表6.获奖!$I$5:$I$9952,B239)</f>
        <v>0</v>
      </c>
      <c r="M239" s="158">
        <f>SUMIFS(表7.学术交流!$J$5:$J$9964,表7.学术交流!$I$5:$I$9964,B239)</f>
        <v>0</v>
      </c>
      <c r="N239" s="158">
        <f>SUMIFS(表8.成果转化!$I$5:$I$9994,表8.成果转化!$H$5:$H$9994,B239)</f>
        <v>0</v>
      </c>
      <c r="O239" s="158">
        <f>SUMIFS(表9.咨询报告!$I$5:$I$10000,表9.咨询报告!$H$5:$H$10000,B239)</f>
        <v>0</v>
      </c>
      <c r="P239" s="158">
        <f>SUMIFS(表10.标准制订!$I$5:$I$10000,表10.标准制订!$H$5:$H$10000,B239)</f>
        <v>0</v>
      </c>
      <c r="Q239" s="158">
        <f>SUMIFS(表11.其他!$J$5:$J$10000,表11.其他!$I$5:$I$10000,B239)</f>
        <v>0</v>
      </c>
      <c r="R239" s="162">
        <f t="shared" si="9"/>
        <v>0</v>
      </c>
      <c r="S239" s="155">
        <f>SUMIFS(表1.科研项目!$M$5:$M$9471,表1.科研项目!$J$5:$J$9471,B239)</f>
        <v>0</v>
      </c>
      <c r="T239" s="155">
        <f>SUMIFS(表2.论文!$L$5:$L$9862,表2.论文!$I$5:$I$9862,B239)</f>
        <v>0</v>
      </c>
      <c r="U239" s="155">
        <f>SUMIFS(表3.知识产权!$L$5:$L$9793,表3.知识产权!$I$5:$I$9793,B239)</f>
        <v>0</v>
      </c>
      <c r="V239" s="155">
        <f>SUMIFS(表4.著作!$M$5:$M$10000,表4.著作!$J$5:$J$10000,B239)</f>
        <v>0</v>
      </c>
      <c r="W239" s="155">
        <f>SUMIFS(表5.科研平台!$L$5:$L$10000,表5.科研平台!$I$5:$I$10000,B239)</f>
        <v>0</v>
      </c>
      <c r="X239" s="155">
        <f>SUMIFS(表6.获奖!$L$5:$L$9952,表6.获奖!$I$5:$I$9952,B239)</f>
        <v>0</v>
      </c>
      <c r="Y239" s="155">
        <f>SUMIFS(表7.学术交流!$L$5:$L$9964,表7.学术交流!$I$5:$I$9964,B239)</f>
        <v>0</v>
      </c>
      <c r="Z239" s="155">
        <f>SUMIFS(表8.成果转化!$K$5:$K$9994,表8.成果转化!$H$5:$H$9994,B239)</f>
        <v>0</v>
      </c>
      <c r="AA239" s="155">
        <f>SUMIFS(表9.咨询报告!$K$5:$K$10000,表9.咨询报告!$H$5:$H$10000,B239)</f>
        <v>0</v>
      </c>
      <c r="AB239" s="155">
        <f>SUMIFS(表10.标准制订!$K$5:$K$10000,表10.标准制订!$H$5:$H$10000,B239)</f>
        <v>0</v>
      </c>
      <c r="AC239" s="155">
        <f>SUMIFS(表11.其他!$L$5:$L$10000,表11.其他!$I$5:$I$10000,B239)</f>
        <v>0</v>
      </c>
      <c r="AD239" s="167">
        <f t="shared" si="10"/>
        <v>0</v>
      </c>
      <c r="AE239" s="168"/>
    </row>
    <row r="240" ht="20" customHeight="1" spans="1:31">
      <c r="A240" s="155">
        <f>SUBTOTAL(103,$B$7:$B240)</f>
        <v>0</v>
      </c>
      <c r="B240" s="155"/>
      <c r="C240" s="155"/>
      <c r="D240" s="155"/>
      <c r="E240" s="159"/>
      <c r="F240" s="159"/>
      <c r="G240" s="158">
        <f>SUMIFS(表1.科研项目!$K$5:$K$9471,表1.科研项目!$J$5:$J$9471,B240)</f>
        <v>0</v>
      </c>
      <c r="H240" s="158">
        <f>SUMIFS(表2.论文!$J$5:$J$9862,表2.论文!$I$5:$I$9862,B240)</f>
        <v>0</v>
      </c>
      <c r="I240" s="158">
        <f>SUMIFS(表3.知识产权!$J$5:$J$9793,表3.知识产权!$I$5:$I$9793,B240)</f>
        <v>0</v>
      </c>
      <c r="J240" s="158">
        <f>SUMIFS(表4.著作!$K$5:$K$10000,表4.著作!$J$5:$J$10000,B240)</f>
        <v>0</v>
      </c>
      <c r="K240" s="158">
        <f>SUMIFS(表5.科研平台!$J$5:$J$10000,表5.科研平台!$I$5:$I$10000,B240)</f>
        <v>0</v>
      </c>
      <c r="L240" s="158">
        <f>SUMIFS(表6.获奖!$J$5:$J$9952,表6.获奖!$I$5:$I$9952,B240)</f>
        <v>0</v>
      </c>
      <c r="M240" s="158">
        <f>SUMIFS(表7.学术交流!$J$5:$J$9964,表7.学术交流!$I$5:$I$9964,B240)</f>
        <v>0</v>
      </c>
      <c r="N240" s="158">
        <f>SUMIFS(表8.成果转化!$I$5:$I$9994,表8.成果转化!$H$5:$H$9994,B240)</f>
        <v>0</v>
      </c>
      <c r="O240" s="158">
        <f>SUMIFS(表9.咨询报告!$I$5:$I$10000,表9.咨询报告!$H$5:$H$10000,B240)</f>
        <v>0</v>
      </c>
      <c r="P240" s="158">
        <f>SUMIFS(表10.标准制订!$I$5:$I$10000,表10.标准制订!$H$5:$H$10000,B240)</f>
        <v>0</v>
      </c>
      <c r="Q240" s="158">
        <f>SUMIFS(表11.其他!$J$5:$J$10000,表11.其他!$I$5:$I$10000,B240)</f>
        <v>0</v>
      </c>
      <c r="R240" s="162">
        <f t="shared" si="9"/>
        <v>0</v>
      </c>
      <c r="S240" s="155">
        <f>SUMIFS(表1.科研项目!$M$5:$M$9471,表1.科研项目!$J$5:$J$9471,B240)</f>
        <v>0</v>
      </c>
      <c r="T240" s="155">
        <f>SUMIFS(表2.论文!$L$5:$L$9862,表2.论文!$I$5:$I$9862,B240)</f>
        <v>0</v>
      </c>
      <c r="U240" s="155">
        <f>SUMIFS(表3.知识产权!$L$5:$L$9793,表3.知识产权!$I$5:$I$9793,B240)</f>
        <v>0</v>
      </c>
      <c r="V240" s="155">
        <f>SUMIFS(表4.著作!$M$5:$M$10000,表4.著作!$J$5:$J$10000,B240)</f>
        <v>0</v>
      </c>
      <c r="W240" s="155">
        <f>SUMIFS(表5.科研平台!$L$5:$L$10000,表5.科研平台!$I$5:$I$10000,B240)</f>
        <v>0</v>
      </c>
      <c r="X240" s="155">
        <f>SUMIFS(表6.获奖!$L$5:$L$9952,表6.获奖!$I$5:$I$9952,B240)</f>
        <v>0</v>
      </c>
      <c r="Y240" s="155">
        <f>SUMIFS(表7.学术交流!$L$5:$L$9964,表7.学术交流!$I$5:$I$9964,B240)</f>
        <v>0</v>
      </c>
      <c r="Z240" s="155">
        <f>SUMIFS(表8.成果转化!$K$5:$K$9994,表8.成果转化!$H$5:$H$9994,B240)</f>
        <v>0</v>
      </c>
      <c r="AA240" s="155">
        <f>SUMIFS(表9.咨询报告!$K$5:$K$10000,表9.咨询报告!$H$5:$H$10000,B240)</f>
        <v>0</v>
      </c>
      <c r="AB240" s="155">
        <f>SUMIFS(表10.标准制订!$K$5:$K$10000,表10.标准制订!$H$5:$H$10000,B240)</f>
        <v>0</v>
      </c>
      <c r="AC240" s="155">
        <f>SUMIFS(表11.其他!$L$5:$L$10000,表11.其他!$I$5:$I$10000,B240)</f>
        <v>0</v>
      </c>
      <c r="AD240" s="167">
        <f t="shared" si="10"/>
        <v>0</v>
      </c>
      <c r="AE240" s="168"/>
    </row>
    <row r="241" ht="20" customHeight="1" spans="1:31">
      <c r="A241" s="155">
        <f>SUBTOTAL(103,$B$7:$B241)</f>
        <v>0</v>
      </c>
      <c r="B241" s="155"/>
      <c r="C241" s="155"/>
      <c r="D241" s="155"/>
      <c r="E241" s="157"/>
      <c r="F241" s="155"/>
      <c r="G241" s="158">
        <f>SUMIFS(表1.科研项目!$K$5:$K$9471,表1.科研项目!$J$5:$J$9471,B241)</f>
        <v>0</v>
      </c>
      <c r="H241" s="158">
        <f>SUMIFS(表2.论文!$J$5:$J$9862,表2.论文!$I$5:$I$9862,B241)</f>
        <v>0</v>
      </c>
      <c r="I241" s="158">
        <f>SUMIFS(表3.知识产权!$J$5:$J$9793,表3.知识产权!$I$5:$I$9793,B241)</f>
        <v>0</v>
      </c>
      <c r="J241" s="158">
        <f>SUMIFS(表4.著作!$K$5:$K$10000,表4.著作!$J$5:$J$10000,B241)</f>
        <v>0</v>
      </c>
      <c r="K241" s="158">
        <f>SUMIFS(表5.科研平台!$J$5:$J$10000,表5.科研平台!$I$5:$I$10000,B241)</f>
        <v>0</v>
      </c>
      <c r="L241" s="158">
        <f>SUMIFS(表6.获奖!$J$5:$J$9952,表6.获奖!$I$5:$I$9952,B241)</f>
        <v>0</v>
      </c>
      <c r="M241" s="158">
        <f>SUMIFS(表7.学术交流!$J$5:$J$9964,表7.学术交流!$I$5:$I$9964,B241)</f>
        <v>0</v>
      </c>
      <c r="N241" s="158">
        <f>SUMIFS(表8.成果转化!$I$5:$I$9994,表8.成果转化!$H$5:$H$9994,B241)</f>
        <v>0</v>
      </c>
      <c r="O241" s="158">
        <f>SUMIFS(表9.咨询报告!$I$5:$I$10000,表9.咨询报告!$H$5:$H$10000,B241)</f>
        <v>0</v>
      </c>
      <c r="P241" s="158">
        <f>SUMIFS(表10.标准制订!$I$5:$I$10000,表10.标准制订!$H$5:$H$10000,B241)</f>
        <v>0</v>
      </c>
      <c r="Q241" s="158">
        <f>SUMIFS(表11.其他!$J$5:$J$10000,表11.其他!$I$5:$I$10000,B241)</f>
        <v>0</v>
      </c>
      <c r="R241" s="162">
        <f t="shared" si="9"/>
        <v>0</v>
      </c>
      <c r="S241" s="155">
        <f>SUMIFS(表1.科研项目!$M$5:$M$9471,表1.科研项目!$J$5:$J$9471,B241)</f>
        <v>0</v>
      </c>
      <c r="T241" s="155">
        <f>SUMIFS(表2.论文!$L$5:$L$9862,表2.论文!$I$5:$I$9862,B241)</f>
        <v>0</v>
      </c>
      <c r="U241" s="155">
        <f>SUMIFS(表3.知识产权!$L$5:$L$9793,表3.知识产权!$I$5:$I$9793,B241)</f>
        <v>0</v>
      </c>
      <c r="V241" s="155">
        <f>SUMIFS(表4.著作!$M$5:$M$10000,表4.著作!$J$5:$J$10000,B241)</f>
        <v>0</v>
      </c>
      <c r="W241" s="155">
        <f>SUMIFS(表5.科研平台!$L$5:$L$10000,表5.科研平台!$I$5:$I$10000,B241)</f>
        <v>0</v>
      </c>
      <c r="X241" s="155">
        <f>SUMIFS(表6.获奖!$L$5:$L$9952,表6.获奖!$I$5:$I$9952,B241)</f>
        <v>0</v>
      </c>
      <c r="Y241" s="155">
        <f>SUMIFS(表7.学术交流!$L$5:$L$9964,表7.学术交流!$I$5:$I$9964,B241)</f>
        <v>0</v>
      </c>
      <c r="Z241" s="155">
        <f>SUMIFS(表8.成果转化!$K$5:$K$9994,表8.成果转化!$H$5:$H$9994,B241)</f>
        <v>0</v>
      </c>
      <c r="AA241" s="155">
        <f>SUMIFS(表9.咨询报告!$K$5:$K$10000,表9.咨询报告!$H$5:$H$10000,B241)</f>
        <v>0</v>
      </c>
      <c r="AB241" s="155">
        <f>SUMIFS(表10.标准制订!$K$5:$K$10000,表10.标准制订!$H$5:$H$10000,B241)</f>
        <v>0</v>
      </c>
      <c r="AC241" s="155">
        <f>SUMIFS(表11.其他!$L$5:$L$10000,表11.其他!$I$5:$I$10000,B241)</f>
        <v>0</v>
      </c>
      <c r="AD241" s="167">
        <f t="shared" si="10"/>
        <v>0</v>
      </c>
      <c r="AE241" s="168"/>
    </row>
    <row r="242" ht="20" customHeight="1" spans="1:31">
      <c r="A242" s="155">
        <f>SUBTOTAL(103,$B$7:$B242)</f>
        <v>0</v>
      </c>
      <c r="B242" s="155"/>
      <c r="C242" s="155"/>
      <c r="D242" s="155"/>
      <c r="E242" s="159"/>
      <c r="F242" s="159"/>
      <c r="G242" s="158">
        <f>SUMIFS(表1.科研项目!$K$5:$K$9471,表1.科研项目!$J$5:$J$9471,B242)</f>
        <v>0</v>
      </c>
      <c r="H242" s="158">
        <f>SUMIFS(表2.论文!$J$5:$J$9862,表2.论文!$I$5:$I$9862,B242)</f>
        <v>0</v>
      </c>
      <c r="I242" s="158">
        <f>SUMIFS(表3.知识产权!$J$5:$J$9793,表3.知识产权!$I$5:$I$9793,B242)</f>
        <v>0</v>
      </c>
      <c r="J242" s="158">
        <f>SUMIFS(表4.著作!$K$5:$K$10000,表4.著作!$J$5:$J$10000,B242)</f>
        <v>0</v>
      </c>
      <c r="K242" s="158">
        <f>SUMIFS(表5.科研平台!$J$5:$J$10000,表5.科研平台!$I$5:$I$10000,B242)</f>
        <v>0</v>
      </c>
      <c r="L242" s="158">
        <f>SUMIFS(表6.获奖!$J$5:$J$9952,表6.获奖!$I$5:$I$9952,B242)</f>
        <v>0</v>
      </c>
      <c r="M242" s="158">
        <f>SUMIFS(表7.学术交流!$J$5:$J$9964,表7.学术交流!$I$5:$I$9964,B242)</f>
        <v>0</v>
      </c>
      <c r="N242" s="158">
        <f>SUMIFS(表8.成果转化!$I$5:$I$9994,表8.成果转化!$H$5:$H$9994,B242)</f>
        <v>0</v>
      </c>
      <c r="O242" s="158">
        <f>SUMIFS(表9.咨询报告!$I$5:$I$10000,表9.咨询报告!$H$5:$H$10000,B242)</f>
        <v>0</v>
      </c>
      <c r="P242" s="158">
        <f>SUMIFS(表10.标准制订!$I$5:$I$10000,表10.标准制订!$H$5:$H$10000,B242)</f>
        <v>0</v>
      </c>
      <c r="Q242" s="158">
        <f>SUMIFS(表11.其他!$J$5:$J$10000,表11.其他!$I$5:$I$10000,B242)</f>
        <v>0</v>
      </c>
      <c r="R242" s="162">
        <f t="shared" si="9"/>
        <v>0</v>
      </c>
      <c r="S242" s="155">
        <f>SUMIFS(表1.科研项目!$M$5:$M$9471,表1.科研项目!$J$5:$J$9471,B242)</f>
        <v>0</v>
      </c>
      <c r="T242" s="155">
        <f>SUMIFS(表2.论文!$L$5:$L$9862,表2.论文!$I$5:$I$9862,B242)</f>
        <v>0</v>
      </c>
      <c r="U242" s="155">
        <f>SUMIFS(表3.知识产权!$L$5:$L$9793,表3.知识产权!$I$5:$I$9793,B242)</f>
        <v>0</v>
      </c>
      <c r="V242" s="155">
        <f>SUMIFS(表4.著作!$M$5:$M$10000,表4.著作!$J$5:$J$10000,B242)</f>
        <v>0</v>
      </c>
      <c r="W242" s="155">
        <f>SUMIFS(表5.科研平台!$L$5:$L$10000,表5.科研平台!$I$5:$I$10000,B242)</f>
        <v>0</v>
      </c>
      <c r="X242" s="155">
        <f>SUMIFS(表6.获奖!$L$5:$L$9952,表6.获奖!$I$5:$I$9952,B242)</f>
        <v>0</v>
      </c>
      <c r="Y242" s="155">
        <f>SUMIFS(表7.学术交流!$L$5:$L$9964,表7.学术交流!$I$5:$I$9964,B242)</f>
        <v>0</v>
      </c>
      <c r="Z242" s="155">
        <f>SUMIFS(表8.成果转化!$K$5:$K$9994,表8.成果转化!$H$5:$H$9994,B242)</f>
        <v>0</v>
      </c>
      <c r="AA242" s="155">
        <f>SUMIFS(表9.咨询报告!$K$5:$K$10000,表9.咨询报告!$H$5:$H$10000,B242)</f>
        <v>0</v>
      </c>
      <c r="AB242" s="155">
        <f>SUMIFS(表10.标准制订!$K$5:$K$10000,表10.标准制订!$H$5:$H$10000,B242)</f>
        <v>0</v>
      </c>
      <c r="AC242" s="155">
        <f>SUMIFS(表11.其他!$L$5:$L$10000,表11.其他!$I$5:$I$10000,B242)</f>
        <v>0</v>
      </c>
      <c r="AD242" s="167">
        <f t="shared" si="10"/>
        <v>0</v>
      </c>
      <c r="AE242" s="168"/>
    </row>
    <row r="243" ht="20" customHeight="1" spans="1:31">
      <c r="A243" s="155">
        <f>SUBTOTAL(103,$B$7:$B243)</f>
        <v>0</v>
      </c>
      <c r="B243" s="155"/>
      <c r="C243" s="155"/>
      <c r="D243" s="155"/>
      <c r="E243" s="159"/>
      <c r="F243" s="159"/>
      <c r="G243" s="158">
        <f>SUMIFS(表1.科研项目!$K$5:$K$9471,表1.科研项目!$J$5:$J$9471,B243)</f>
        <v>0</v>
      </c>
      <c r="H243" s="158">
        <f>SUMIFS(表2.论文!$J$5:$J$9862,表2.论文!$I$5:$I$9862,B243)</f>
        <v>0</v>
      </c>
      <c r="I243" s="158">
        <f>SUMIFS(表3.知识产权!$J$5:$J$9793,表3.知识产权!$I$5:$I$9793,B243)</f>
        <v>0</v>
      </c>
      <c r="J243" s="158">
        <f>SUMIFS(表4.著作!$K$5:$K$10000,表4.著作!$J$5:$J$10000,B243)</f>
        <v>0</v>
      </c>
      <c r="K243" s="158">
        <f>SUMIFS(表5.科研平台!$J$5:$J$10000,表5.科研平台!$I$5:$I$10000,B243)</f>
        <v>0</v>
      </c>
      <c r="L243" s="158">
        <f>SUMIFS(表6.获奖!$J$5:$J$9952,表6.获奖!$I$5:$I$9952,B243)</f>
        <v>0</v>
      </c>
      <c r="M243" s="158">
        <f>SUMIFS(表7.学术交流!$J$5:$J$9964,表7.学术交流!$I$5:$I$9964,B243)</f>
        <v>0</v>
      </c>
      <c r="N243" s="158">
        <f>SUMIFS(表8.成果转化!$I$5:$I$9994,表8.成果转化!$H$5:$H$9994,B243)</f>
        <v>0</v>
      </c>
      <c r="O243" s="158">
        <f>SUMIFS(表9.咨询报告!$I$5:$I$10000,表9.咨询报告!$H$5:$H$10000,B243)</f>
        <v>0</v>
      </c>
      <c r="P243" s="158">
        <f>SUMIFS(表10.标准制订!$I$5:$I$10000,表10.标准制订!$H$5:$H$10000,B243)</f>
        <v>0</v>
      </c>
      <c r="Q243" s="158">
        <f>SUMIFS(表11.其他!$J$5:$J$10000,表11.其他!$I$5:$I$10000,B243)</f>
        <v>0</v>
      </c>
      <c r="R243" s="162">
        <f t="shared" si="9"/>
        <v>0</v>
      </c>
      <c r="S243" s="155">
        <f>SUMIFS(表1.科研项目!$M$5:$M$9471,表1.科研项目!$J$5:$J$9471,B243)</f>
        <v>0</v>
      </c>
      <c r="T243" s="155">
        <f>SUMIFS(表2.论文!$L$5:$L$9862,表2.论文!$I$5:$I$9862,B243)</f>
        <v>0</v>
      </c>
      <c r="U243" s="155">
        <f>SUMIFS(表3.知识产权!$L$5:$L$9793,表3.知识产权!$I$5:$I$9793,B243)</f>
        <v>0</v>
      </c>
      <c r="V243" s="155">
        <f>SUMIFS(表4.著作!$M$5:$M$10000,表4.著作!$J$5:$J$10000,B243)</f>
        <v>0</v>
      </c>
      <c r="W243" s="155">
        <f>SUMIFS(表5.科研平台!$L$5:$L$10000,表5.科研平台!$I$5:$I$10000,B243)</f>
        <v>0</v>
      </c>
      <c r="X243" s="155">
        <f>SUMIFS(表6.获奖!$L$5:$L$9952,表6.获奖!$I$5:$I$9952,B243)</f>
        <v>0</v>
      </c>
      <c r="Y243" s="155">
        <f>SUMIFS(表7.学术交流!$L$5:$L$9964,表7.学术交流!$I$5:$I$9964,B243)</f>
        <v>0</v>
      </c>
      <c r="Z243" s="155">
        <f>SUMIFS(表8.成果转化!$K$5:$K$9994,表8.成果转化!$H$5:$H$9994,B243)</f>
        <v>0</v>
      </c>
      <c r="AA243" s="155">
        <f>SUMIFS(表9.咨询报告!$K$5:$K$10000,表9.咨询报告!$H$5:$H$10000,B243)</f>
        <v>0</v>
      </c>
      <c r="AB243" s="155">
        <f>SUMIFS(表10.标准制订!$K$5:$K$10000,表10.标准制订!$H$5:$H$10000,B243)</f>
        <v>0</v>
      </c>
      <c r="AC243" s="155">
        <f>SUMIFS(表11.其他!$L$5:$L$10000,表11.其他!$I$5:$I$10000,B243)</f>
        <v>0</v>
      </c>
      <c r="AD243" s="167">
        <f t="shared" si="10"/>
        <v>0</v>
      </c>
      <c r="AE243" s="168"/>
    </row>
    <row r="244" ht="20" customHeight="1" spans="1:31">
      <c r="A244" s="155">
        <f>SUBTOTAL(103,$B$7:$B244)</f>
        <v>0</v>
      </c>
      <c r="B244" s="155"/>
      <c r="C244" s="155"/>
      <c r="D244" s="155"/>
      <c r="E244" s="157"/>
      <c r="F244" s="155"/>
      <c r="G244" s="158">
        <f>SUMIFS(表1.科研项目!$K$5:$K$9471,表1.科研项目!$J$5:$J$9471,B244)</f>
        <v>0</v>
      </c>
      <c r="H244" s="158">
        <f>SUMIFS(表2.论文!$J$5:$J$9862,表2.论文!$I$5:$I$9862,B244)</f>
        <v>0</v>
      </c>
      <c r="I244" s="158">
        <f>SUMIFS(表3.知识产权!$J$5:$J$9793,表3.知识产权!$I$5:$I$9793,B244)</f>
        <v>0</v>
      </c>
      <c r="J244" s="158">
        <f>SUMIFS(表4.著作!$K$5:$K$10000,表4.著作!$J$5:$J$10000,B244)</f>
        <v>0</v>
      </c>
      <c r="K244" s="158">
        <f>SUMIFS(表5.科研平台!$J$5:$J$10000,表5.科研平台!$I$5:$I$10000,B244)</f>
        <v>0</v>
      </c>
      <c r="L244" s="158">
        <f>SUMIFS(表6.获奖!$J$5:$J$9952,表6.获奖!$I$5:$I$9952,B244)</f>
        <v>0</v>
      </c>
      <c r="M244" s="158">
        <f>SUMIFS(表7.学术交流!$J$5:$J$9964,表7.学术交流!$I$5:$I$9964,B244)</f>
        <v>0</v>
      </c>
      <c r="N244" s="158">
        <f>SUMIFS(表8.成果转化!$I$5:$I$9994,表8.成果转化!$H$5:$H$9994,B244)</f>
        <v>0</v>
      </c>
      <c r="O244" s="158">
        <f>SUMIFS(表9.咨询报告!$I$5:$I$10000,表9.咨询报告!$H$5:$H$10000,B244)</f>
        <v>0</v>
      </c>
      <c r="P244" s="158">
        <f>SUMIFS(表10.标准制订!$I$5:$I$10000,表10.标准制订!$H$5:$H$10000,B244)</f>
        <v>0</v>
      </c>
      <c r="Q244" s="158">
        <f>SUMIFS(表11.其他!$J$5:$J$10000,表11.其他!$I$5:$I$10000,B244)</f>
        <v>0</v>
      </c>
      <c r="R244" s="162">
        <f t="shared" si="9"/>
        <v>0</v>
      </c>
      <c r="S244" s="155">
        <f>SUMIFS(表1.科研项目!$M$5:$M$9471,表1.科研项目!$J$5:$J$9471,B244)</f>
        <v>0</v>
      </c>
      <c r="T244" s="155">
        <f>SUMIFS(表2.论文!$L$5:$L$9862,表2.论文!$I$5:$I$9862,B244)</f>
        <v>0</v>
      </c>
      <c r="U244" s="155">
        <f>SUMIFS(表3.知识产权!$L$5:$L$9793,表3.知识产权!$I$5:$I$9793,B244)</f>
        <v>0</v>
      </c>
      <c r="V244" s="155">
        <f>SUMIFS(表4.著作!$M$5:$M$10000,表4.著作!$J$5:$J$10000,B244)</f>
        <v>0</v>
      </c>
      <c r="W244" s="155">
        <f>SUMIFS(表5.科研平台!$L$5:$L$10000,表5.科研平台!$I$5:$I$10000,B244)</f>
        <v>0</v>
      </c>
      <c r="X244" s="155">
        <f>SUMIFS(表6.获奖!$L$5:$L$9952,表6.获奖!$I$5:$I$9952,B244)</f>
        <v>0</v>
      </c>
      <c r="Y244" s="155">
        <f>SUMIFS(表7.学术交流!$L$5:$L$9964,表7.学术交流!$I$5:$I$9964,B244)</f>
        <v>0</v>
      </c>
      <c r="Z244" s="155">
        <f>SUMIFS(表8.成果转化!$K$5:$K$9994,表8.成果转化!$H$5:$H$9994,B244)</f>
        <v>0</v>
      </c>
      <c r="AA244" s="155">
        <f>SUMIFS(表9.咨询报告!$K$5:$K$10000,表9.咨询报告!$H$5:$H$10000,B244)</f>
        <v>0</v>
      </c>
      <c r="AB244" s="155">
        <f>SUMIFS(表10.标准制订!$K$5:$K$10000,表10.标准制订!$H$5:$H$10000,B244)</f>
        <v>0</v>
      </c>
      <c r="AC244" s="155">
        <f>SUMIFS(表11.其他!$L$5:$L$10000,表11.其他!$I$5:$I$10000,B244)</f>
        <v>0</v>
      </c>
      <c r="AD244" s="167">
        <f t="shared" si="10"/>
        <v>0</v>
      </c>
      <c r="AE244" s="168"/>
    </row>
    <row r="245" ht="20" customHeight="1" spans="1:31">
      <c r="A245" s="155">
        <f>SUBTOTAL(103,$B$7:$B245)</f>
        <v>0</v>
      </c>
      <c r="B245" s="155"/>
      <c r="C245" s="155"/>
      <c r="D245" s="155"/>
      <c r="E245" s="157"/>
      <c r="F245" s="155"/>
      <c r="G245" s="158">
        <f>SUMIFS(表1.科研项目!$K$5:$K$9471,表1.科研项目!$J$5:$J$9471,B245)</f>
        <v>0</v>
      </c>
      <c r="H245" s="158">
        <f>SUMIFS(表2.论文!$J$5:$J$9862,表2.论文!$I$5:$I$9862,B245)</f>
        <v>0</v>
      </c>
      <c r="I245" s="158">
        <f>SUMIFS(表3.知识产权!$J$5:$J$9793,表3.知识产权!$I$5:$I$9793,B245)</f>
        <v>0</v>
      </c>
      <c r="J245" s="158">
        <f>SUMIFS(表4.著作!$K$5:$K$10000,表4.著作!$J$5:$J$10000,B245)</f>
        <v>0</v>
      </c>
      <c r="K245" s="158">
        <f>SUMIFS(表5.科研平台!$J$5:$J$10000,表5.科研平台!$I$5:$I$10000,B245)</f>
        <v>0</v>
      </c>
      <c r="L245" s="158">
        <f>SUMIFS(表6.获奖!$J$5:$J$9952,表6.获奖!$I$5:$I$9952,B245)</f>
        <v>0</v>
      </c>
      <c r="M245" s="158">
        <f>SUMIFS(表7.学术交流!$J$5:$J$9964,表7.学术交流!$I$5:$I$9964,B245)</f>
        <v>0</v>
      </c>
      <c r="N245" s="158">
        <f>SUMIFS(表8.成果转化!$I$5:$I$9994,表8.成果转化!$H$5:$H$9994,B245)</f>
        <v>0</v>
      </c>
      <c r="O245" s="158">
        <f>SUMIFS(表9.咨询报告!$I$5:$I$10000,表9.咨询报告!$H$5:$H$10000,B245)</f>
        <v>0</v>
      </c>
      <c r="P245" s="158">
        <f>SUMIFS(表10.标准制订!$I$5:$I$10000,表10.标准制订!$H$5:$H$10000,B245)</f>
        <v>0</v>
      </c>
      <c r="Q245" s="158">
        <f>SUMIFS(表11.其他!$J$5:$J$10000,表11.其他!$I$5:$I$10000,B245)</f>
        <v>0</v>
      </c>
      <c r="R245" s="162">
        <f t="shared" si="9"/>
        <v>0</v>
      </c>
      <c r="S245" s="155">
        <f>SUMIFS(表1.科研项目!$M$5:$M$9471,表1.科研项目!$J$5:$J$9471,B245)</f>
        <v>0</v>
      </c>
      <c r="T245" s="155">
        <f>SUMIFS(表2.论文!$L$5:$L$9862,表2.论文!$I$5:$I$9862,B245)</f>
        <v>0</v>
      </c>
      <c r="U245" s="155">
        <f>SUMIFS(表3.知识产权!$L$5:$L$9793,表3.知识产权!$I$5:$I$9793,B245)</f>
        <v>0</v>
      </c>
      <c r="V245" s="155">
        <f>SUMIFS(表4.著作!$M$5:$M$10000,表4.著作!$J$5:$J$10000,B245)</f>
        <v>0</v>
      </c>
      <c r="W245" s="155">
        <f>SUMIFS(表5.科研平台!$L$5:$L$10000,表5.科研平台!$I$5:$I$10000,B245)</f>
        <v>0</v>
      </c>
      <c r="X245" s="155">
        <f>SUMIFS(表6.获奖!$L$5:$L$9952,表6.获奖!$I$5:$I$9952,B245)</f>
        <v>0</v>
      </c>
      <c r="Y245" s="155">
        <f>SUMIFS(表7.学术交流!$L$5:$L$9964,表7.学术交流!$I$5:$I$9964,B245)</f>
        <v>0</v>
      </c>
      <c r="Z245" s="155">
        <f>SUMIFS(表8.成果转化!$K$5:$K$9994,表8.成果转化!$H$5:$H$9994,B245)</f>
        <v>0</v>
      </c>
      <c r="AA245" s="155">
        <f>SUMIFS(表9.咨询报告!$K$5:$K$10000,表9.咨询报告!$H$5:$H$10000,B245)</f>
        <v>0</v>
      </c>
      <c r="AB245" s="155">
        <f>SUMIFS(表10.标准制订!$K$5:$K$10000,表10.标准制订!$H$5:$H$10000,B245)</f>
        <v>0</v>
      </c>
      <c r="AC245" s="155">
        <f>SUMIFS(表11.其他!$L$5:$L$10000,表11.其他!$I$5:$I$10000,B245)</f>
        <v>0</v>
      </c>
      <c r="AD245" s="167">
        <f t="shared" si="10"/>
        <v>0</v>
      </c>
      <c r="AE245" s="168"/>
    </row>
    <row r="246" ht="20" customHeight="1" spans="1:31">
      <c r="A246" s="155">
        <f>SUBTOTAL(103,$B$7:$B246)</f>
        <v>0</v>
      </c>
      <c r="B246" s="155"/>
      <c r="C246" s="155"/>
      <c r="D246" s="155"/>
      <c r="E246" s="159"/>
      <c r="F246" s="159"/>
      <c r="G246" s="158">
        <f>SUMIFS(表1.科研项目!$K$5:$K$9471,表1.科研项目!$J$5:$J$9471,B246)</f>
        <v>0</v>
      </c>
      <c r="H246" s="158">
        <f>SUMIFS(表2.论文!$J$5:$J$9862,表2.论文!$I$5:$I$9862,B246)</f>
        <v>0</v>
      </c>
      <c r="I246" s="158">
        <f>SUMIFS(表3.知识产权!$J$5:$J$9793,表3.知识产权!$I$5:$I$9793,B246)</f>
        <v>0</v>
      </c>
      <c r="J246" s="158">
        <f>SUMIFS(表4.著作!$K$5:$K$10000,表4.著作!$J$5:$J$10000,B246)</f>
        <v>0</v>
      </c>
      <c r="K246" s="158">
        <f>SUMIFS(表5.科研平台!$J$5:$J$10000,表5.科研平台!$I$5:$I$10000,B246)</f>
        <v>0</v>
      </c>
      <c r="L246" s="158">
        <f>SUMIFS(表6.获奖!$J$5:$J$9952,表6.获奖!$I$5:$I$9952,B246)</f>
        <v>0</v>
      </c>
      <c r="M246" s="158">
        <f>SUMIFS(表7.学术交流!$J$5:$J$9964,表7.学术交流!$I$5:$I$9964,B246)</f>
        <v>0</v>
      </c>
      <c r="N246" s="158">
        <f>SUMIFS(表8.成果转化!$I$5:$I$9994,表8.成果转化!$H$5:$H$9994,B246)</f>
        <v>0</v>
      </c>
      <c r="O246" s="158">
        <f>SUMIFS(表9.咨询报告!$I$5:$I$10000,表9.咨询报告!$H$5:$H$10000,B246)</f>
        <v>0</v>
      </c>
      <c r="P246" s="158">
        <f>SUMIFS(表10.标准制订!$I$5:$I$10000,表10.标准制订!$H$5:$H$10000,B246)</f>
        <v>0</v>
      </c>
      <c r="Q246" s="158">
        <f>SUMIFS(表11.其他!$J$5:$J$10000,表11.其他!$I$5:$I$10000,B246)</f>
        <v>0</v>
      </c>
      <c r="R246" s="162">
        <f t="shared" si="9"/>
        <v>0</v>
      </c>
      <c r="S246" s="155">
        <f>SUMIFS(表1.科研项目!$M$5:$M$9471,表1.科研项目!$J$5:$J$9471,B246)</f>
        <v>0</v>
      </c>
      <c r="T246" s="155">
        <f>SUMIFS(表2.论文!$L$5:$L$9862,表2.论文!$I$5:$I$9862,B246)</f>
        <v>0</v>
      </c>
      <c r="U246" s="155">
        <f>SUMIFS(表3.知识产权!$L$5:$L$9793,表3.知识产权!$I$5:$I$9793,B246)</f>
        <v>0</v>
      </c>
      <c r="V246" s="155">
        <f>SUMIFS(表4.著作!$M$5:$M$10000,表4.著作!$J$5:$J$10000,B246)</f>
        <v>0</v>
      </c>
      <c r="W246" s="155">
        <f>SUMIFS(表5.科研平台!$L$5:$L$10000,表5.科研平台!$I$5:$I$10000,B246)</f>
        <v>0</v>
      </c>
      <c r="X246" s="155">
        <f>SUMIFS(表6.获奖!$L$5:$L$9952,表6.获奖!$I$5:$I$9952,B246)</f>
        <v>0</v>
      </c>
      <c r="Y246" s="155">
        <f>SUMIFS(表7.学术交流!$L$5:$L$9964,表7.学术交流!$I$5:$I$9964,B246)</f>
        <v>0</v>
      </c>
      <c r="Z246" s="155">
        <f>SUMIFS(表8.成果转化!$K$5:$K$9994,表8.成果转化!$H$5:$H$9994,B246)</f>
        <v>0</v>
      </c>
      <c r="AA246" s="155">
        <f>SUMIFS(表9.咨询报告!$K$5:$K$10000,表9.咨询报告!$H$5:$H$10000,B246)</f>
        <v>0</v>
      </c>
      <c r="AB246" s="155">
        <f>SUMIFS(表10.标准制订!$K$5:$K$10000,表10.标准制订!$H$5:$H$10000,B246)</f>
        <v>0</v>
      </c>
      <c r="AC246" s="155">
        <f>SUMIFS(表11.其他!$L$5:$L$10000,表11.其他!$I$5:$I$10000,B246)</f>
        <v>0</v>
      </c>
      <c r="AD246" s="167">
        <f t="shared" si="10"/>
        <v>0</v>
      </c>
      <c r="AE246" s="168"/>
    </row>
    <row r="247" ht="20" customHeight="1" spans="1:31">
      <c r="A247" s="155">
        <f>SUBTOTAL(103,$B$7:$B247)</f>
        <v>0</v>
      </c>
      <c r="B247" s="155"/>
      <c r="C247" s="155"/>
      <c r="D247" s="155"/>
      <c r="E247" s="157"/>
      <c r="F247" s="155"/>
      <c r="G247" s="158">
        <f>SUMIFS(表1.科研项目!$K$5:$K$9471,表1.科研项目!$J$5:$J$9471,B247)</f>
        <v>0</v>
      </c>
      <c r="H247" s="158">
        <f>SUMIFS(表2.论文!$J$5:$J$9862,表2.论文!$I$5:$I$9862,B247)</f>
        <v>0</v>
      </c>
      <c r="I247" s="158">
        <f>SUMIFS(表3.知识产权!$J$5:$J$9793,表3.知识产权!$I$5:$I$9793,B247)</f>
        <v>0</v>
      </c>
      <c r="J247" s="158">
        <f>SUMIFS(表4.著作!$K$5:$K$10000,表4.著作!$J$5:$J$10000,B247)</f>
        <v>0</v>
      </c>
      <c r="K247" s="158">
        <f>SUMIFS(表5.科研平台!$J$5:$J$10000,表5.科研平台!$I$5:$I$10000,B247)</f>
        <v>0</v>
      </c>
      <c r="L247" s="158">
        <f>SUMIFS(表6.获奖!$J$5:$J$9952,表6.获奖!$I$5:$I$9952,B247)</f>
        <v>0</v>
      </c>
      <c r="M247" s="158">
        <f>SUMIFS(表7.学术交流!$J$5:$J$9964,表7.学术交流!$I$5:$I$9964,B247)</f>
        <v>0</v>
      </c>
      <c r="N247" s="158">
        <f>SUMIFS(表8.成果转化!$I$5:$I$9994,表8.成果转化!$H$5:$H$9994,B247)</f>
        <v>0</v>
      </c>
      <c r="O247" s="158">
        <f>SUMIFS(表9.咨询报告!$I$5:$I$10000,表9.咨询报告!$H$5:$H$10000,B247)</f>
        <v>0</v>
      </c>
      <c r="P247" s="158">
        <f>SUMIFS(表10.标准制订!$I$5:$I$10000,表10.标准制订!$H$5:$H$10000,B247)</f>
        <v>0</v>
      </c>
      <c r="Q247" s="158">
        <f>SUMIFS(表11.其他!$J$5:$J$10000,表11.其他!$I$5:$I$10000,B247)</f>
        <v>0</v>
      </c>
      <c r="R247" s="162">
        <f t="shared" si="9"/>
        <v>0</v>
      </c>
      <c r="S247" s="155">
        <f>SUMIFS(表1.科研项目!$M$5:$M$9471,表1.科研项目!$J$5:$J$9471,B247)</f>
        <v>0</v>
      </c>
      <c r="T247" s="155">
        <f>SUMIFS(表2.论文!$L$5:$L$9862,表2.论文!$I$5:$I$9862,B247)</f>
        <v>0</v>
      </c>
      <c r="U247" s="155">
        <f>SUMIFS(表3.知识产权!$L$5:$L$9793,表3.知识产权!$I$5:$I$9793,B247)</f>
        <v>0</v>
      </c>
      <c r="V247" s="155">
        <f>SUMIFS(表4.著作!$M$5:$M$10000,表4.著作!$J$5:$J$10000,B247)</f>
        <v>0</v>
      </c>
      <c r="W247" s="155">
        <f>SUMIFS(表5.科研平台!$L$5:$L$10000,表5.科研平台!$I$5:$I$10000,B247)</f>
        <v>0</v>
      </c>
      <c r="X247" s="155">
        <f>SUMIFS(表6.获奖!$L$5:$L$9952,表6.获奖!$I$5:$I$9952,B247)</f>
        <v>0</v>
      </c>
      <c r="Y247" s="155">
        <f>SUMIFS(表7.学术交流!$L$5:$L$9964,表7.学术交流!$I$5:$I$9964,B247)</f>
        <v>0</v>
      </c>
      <c r="Z247" s="155">
        <f>SUMIFS(表8.成果转化!$K$5:$K$9994,表8.成果转化!$H$5:$H$9994,B247)</f>
        <v>0</v>
      </c>
      <c r="AA247" s="155">
        <f>SUMIFS(表9.咨询报告!$K$5:$K$10000,表9.咨询报告!$H$5:$H$10000,B247)</f>
        <v>0</v>
      </c>
      <c r="AB247" s="155">
        <f>SUMIFS(表10.标准制订!$K$5:$K$10000,表10.标准制订!$H$5:$H$10000,B247)</f>
        <v>0</v>
      </c>
      <c r="AC247" s="155">
        <f>SUMIFS(表11.其他!$L$5:$L$10000,表11.其他!$I$5:$I$10000,B247)</f>
        <v>0</v>
      </c>
      <c r="AD247" s="167">
        <f t="shared" si="10"/>
        <v>0</v>
      </c>
      <c r="AE247" s="168"/>
    </row>
    <row r="248" ht="20" customHeight="1" spans="1:31">
      <c r="A248" s="155">
        <f>SUBTOTAL(103,$B$7:$B248)</f>
        <v>0</v>
      </c>
      <c r="B248" s="155"/>
      <c r="C248" s="155"/>
      <c r="D248" s="155"/>
      <c r="E248" s="157"/>
      <c r="F248" s="155"/>
      <c r="G248" s="158">
        <f>SUMIFS(表1.科研项目!$K$5:$K$9471,表1.科研项目!$J$5:$J$9471,B248)</f>
        <v>0</v>
      </c>
      <c r="H248" s="158">
        <f>SUMIFS(表2.论文!$J$5:$J$9862,表2.论文!$I$5:$I$9862,B248)</f>
        <v>0</v>
      </c>
      <c r="I248" s="158">
        <f>SUMIFS(表3.知识产权!$J$5:$J$9793,表3.知识产权!$I$5:$I$9793,B248)</f>
        <v>0</v>
      </c>
      <c r="J248" s="158">
        <f>SUMIFS(表4.著作!$K$5:$K$10000,表4.著作!$J$5:$J$10000,B248)</f>
        <v>0</v>
      </c>
      <c r="K248" s="158">
        <f>SUMIFS(表5.科研平台!$J$5:$J$10000,表5.科研平台!$I$5:$I$10000,B248)</f>
        <v>0</v>
      </c>
      <c r="L248" s="158">
        <f>SUMIFS(表6.获奖!$J$5:$J$9952,表6.获奖!$I$5:$I$9952,B248)</f>
        <v>0</v>
      </c>
      <c r="M248" s="158">
        <f>SUMIFS(表7.学术交流!$J$5:$J$9964,表7.学术交流!$I$5:$I$9964,B248)</f>
        <v>0</v>
      </c>
      <c r="N248" s="158">
        <f>SUMIFS(表8.成果转化!$I$5:$I$9994,表8.成果转化!$H$5:$H$9994,B248)</f>
        <v>0</v>
      </c>
      <c r="O248" s="158">
        <f>SUMIFS(表9.咨询报告!$I$5:$I$10000,表9.咨询报告!$H$5:$H$10000,B248)</f>
        <v>0</v>
      </c>
      <c r="P248" s="158">
        <f>SUMIFS(表10.标准制订!$I$5:$I$10000,表10.标准制订!$H$5:$H$10000,B248)</f>
        <v>0</v>
      </c>
      <c r="Q248" s="158">
        <f>SUMIFS(表11.其他!$J$5:$J$10000,表11.其他!$I$5:$I$10000,B248)</f>
        <v>0</v>
      </c>
      <c r="R248" s="162">
        <f t="shared" si="9"/>
        <v>0</v>
      </c>
      <c r="S248" s="155">
        <f>SUMIFS(表1.科研项目!$M$5:$M$9471,表1.科研项目!$J$5:$J$9471,B248)</f>
        <v>0</v>
      </c>
      <c r="T248" s="155">
        <f>SUMIFS(表2.论文!$L$5:$L$9862,表2.论文!$I$5:$I$9862,B248)</f>
        <v>0</v>
      </c>
      <c r="U248" s="155">
        <f>SUMIFS(表3.知识产权!$L$5:$L$9793,表3.知识产权!$I$5:$I$9793,B248)</f>
        <v>0</v>
      </c>
      <c r="V248" s="155">
        <f>SUMIFS(表4.著作!$M$5:$M$10000,表4.著作!$J$5:$J$10000,B248)</f>
        <v>0</v>
      </c>
      <c r="W248" s="155">
        <f>SUMIFS(表5.科研平台!$L$5:$L$10000,表5.科研平台!$I$5:$I$10000,B248)</f>
        <v>0</v>
      </c>
      <c r="X248" s="155">
        <f>SUMIFS(表6.获奖!$L$5:$L$9952,表6.获奖!$I$5:$I$9952,B248)</f>
        <v>0</v>
      </c>
      <c r="Y248" s="155">
        <f>SUMIFS(表7.学术交流!$L$5:$L$9964,表7.学术交流!$I$5:$I$9964,B248)</f>
        <v>0</v>
      </c>
      <c r="Z248" s="155">
        <f>SUMIFS(表8.成果转化!$K$5:$K$9994,表8.成果转化!$H$5:$H$9994,B248)</f>
        <v>0</v>
      </c>
      <c r="AA248" s="155">
        <f>SUMIFS(表9.咨询报告!$K$5:$K$10000,表9.咨询报告!$H$5:$H$10000,B248)</f>
        <v>0</v>
      </c>
      <c r="AB248" s="155">
        <f>SUMIFS(表10.标准制订!$K$5:$K$10000,表10.标准制订!$H$5:$H$10000,B248)</f>
        <v>0</v>
      </c>
      <c r="AC248" s="155">
        <f>SUMIFS(表11.其他!$L$5:$L$10000,表11.其他!$I$5:$I$10000,B248)</f>
        <v>0</v>
      </c>
      <c r="AD248" s="167">
        <f t="shared" si="10"/>
        <v>0</v>
      </c>
      <c r="AE248" s="168"/>
    </row>
    <row r="249" ht="20" customHeight="1" spans="1:31">
      <c r="A249" s="155">
        <f>SUBTOTAL(103,$B$7:$B249)</f>
        <v>0</v>
      </c>
      <c r="B249" s="155"/>
      <c r="C249" s="155"/>
      <c r="D249" s="155"/>
      <c r="E249" s="157"/>
      <c r="F249" s="155"/>
      <c r="G249" s="158">
        <f>SUMIFS(表1.科研项目!$K$5:$K$9471,表1.科研项目!$J$5:$J$9471,B249)</f>
        <v>0</v>
      </c>
      <c r="H249" s="158">
        <f>SUMIFS(表2.论文!$J$5:$J$9862,表2.论文!$I$5:$I$9862,B249)</f>
        <v>0</v>
      </c>
      <c r="I249" s="158">
        <f>SUMIFS(表3.知识产权!$J$5:$J$9793,表3.知识产权!$I$5:$I$9793,B249)</f>
        <v>0</v>
      </c>
      <c r="J249" s="158">
        <f>SUMIFS(表4.著作!$K$5:$K$10000,表4.著作!$J$5:$J$10000,B249)</f>
        <v>0</v>
      </c>
      <c r="K249" s="158">
        <f>SUMIFS(表5.科研平台!$J$5:$J$10000,表5.科研平台!$I$5:$I$10000,B249)</f>
        <v>0</v>
      </c>
      <c r="L249" s="158">
        <f>SUMIFS(表6.获奖!$J$5:$J$9952,表6.获奖!$I$5:$I$9952,B249)</f>
        <v>0</v>
      </c>
      <c r="M249" s="158">
        <f>SUMIFS(表7.学术交流!$J$5:$J$9964,表7.学术交流!$I$5:$I$9964,B249)</f>
        <v>0</v>
      </c>
      <c r="N249" s="158">
        <f>SUMIFS(表8.成果转化!$I$5:$I$9994,表8.成果转化!$H$5:$H$9994,B249)</f>
        <v>0</v>
      </c>
      <c r="O249" s="158">
        <f>SUMIFS(表9.咨询报告!$I$5:$I$10000,表9.咨询报告!$H$5:$H$10000,B249)</f>
        <v>0</v>
      </c>
      <c r="P249" s="158">
        <f>SUMIFS(表10.标准制订!$I$5:$I$10000,表10.标准制订!$H$5:$H$10000,B249)</f>
        <v>0</v>
      </c>
      <c r="Q249" s="158">
        <f>SUMIFS(表11.其他!$J$5:$J$10000,表11.其他!$I$5:$I$10000,B249)</f>
        <v>0</v>
      </c>
      <c r="R249" s="162">
        <f t="shared" si="9"/>
        <v>0</v>
      </c>
      <c r="S249" s="155">
        <f>SUMIFS(表1.科研项目!$M$5:$M$9471,表1.科研项目!$J$5:$J$9471,B249)</f>
        <v>0</v>
      </c>
      <c r="T249" s="155">
        <f>SUMIFS(表2.论文!$L$5:$L$9862,表2.论文!$I$5:$I$9862,B249)</f>
        <v>0</v>
      </c>
      <c r="U249" s="155">
        <f>SUMIFS(表3.知识产权!$L$5:$L$9793,表3.知识产权!$I$5:$I$9793,B249)</f>
        <v>0</v>
      </c>
      <c r="V249" s="155">
        <f>SUMIFS(表4.著作!$M$5:$M$10000,表4.著作!$J$5:$J$10000,B249)</f>
        <v>0</v>
      </c>
      <c r="W249" s="155">
        <f>SUMIFS(表5.科研平台!$L$5:$L$10000,表5.科研平台!$I$5:$I$10000,B249)</f>
        <v>0</v>
      </c>
      <c r="X249" s="155">
        <f>SUMIFS(表6.获奖!$L$5:$L$9952,表6.获奖!$I$5:$I$9952,B249)</f>
        <v>0</v>
      </c>
      <c r="Y249" s="155">
        <f>SUMIFS(表7.学术交流!$L$5:$L$9964,表7.学术交流!$I$5:$I$9964,B249)</f>
        <v>0</v>
      </c>
      <c r="Z249" s="155">
        <f>SUMIFS(表8.成果转化!$K$5:$K$9994,表8.成果转化!$H$5:$H$9994,B249)</f>
        <v>0</v>
      </c>
      <c r="AA249" s="155">
        <f>SUMIFS(表9.咨询报告!$K$5:$K$10000,表9.咨询报告!$H$5:$H$10000,B249)</f>
        <v>0</v>
      </c>
      <c r="AB249" s="155">
        <f>SUMIFS(表10.标准制订!$K$5:$K$10000,表10.标准制订!$H$5:$H$10000,B249)</f>
        <v>0</v>
      </c>
      <c r="AC249" s="155">
        <f>SUMIFS(表11.其他!$L$5:$L$10000,表11.其他!$I$5:$I$10000,B249)</f>
        <v>0</v>
      </c>
      <c r="AD249" s="167">
        <f t="shared" si="10"/>
        <v>0</v>
      </c>
      <c r="AE249" s="168"/>
    </row>
    <row r="250" ht="20" customHeight="1" spans="1:31">
      <c r="A250" s="155">
        <f>SUBTOTAL(103,$B$7:$B250)</f>
        <v>0</v>
      </c>
      <c r="B250" s="155"/>
      <c r="C250" s="155"/>
      <c r="D250" s="155"/>
      <c r="E250" s="159"/>
      <c r="F250" s="159"/>
      <c r="G250" s="158">
        <f>SUMIFS(表1.科研项目!$K$5:$K$9471,表1.科研项目!$J$5:$J$9471,B250)</f>
        <v>0</v>
      </c>
      <c r="H250" s="158">
        <f>SUMIFS(表2.论文!$J$5:$J$9862,表2.论文!$I$5:$I$9862,B250)</f>
        <v>0</v>
      </c>
      <c r="I250" s="158">
        <f>SUMIFS(表3.知识产权!$J$5:$J$9793,表3.知识产权!$I$5:$I$9793,B250)</f>
        <v>0</v>
      </c>
      <c r="J250" s="158">
        <f>SUMIFS(表4.著作!$K$5:$K$10000,表4.著作!$J$5:$J$10000,B250)</f>
        <v>0</v>
      </c>
      <c r="K250" s="158">
        <f>SUMIFS(表5.科研平台!$J$5:$J$10000,表5.科研平台!$I$5:$I$10000,B250)</f>
        <v>0</v>
      </c>
      <c r="L250" s="158">
        <f>SUMIFS(表6.获奖!$J$5:$J$9952,表6.获奖!$I$5:$I$9952,B250)</f>
        <v>0</v>
      </c>
      <c r="M250" s="158">
        <f>SUMIFS(表7.学术交流!$J$5:$J$9964,表7.学术交流!$I$5:$I$9964,B250)</f>
        <v>0</v>
      </c>
      <c r="N250" s="158">
        <f>SUMIFS(表8.成果转化!$I$5:$I$9994,表8.成果转化!$H$5:$H$9994,B250)</f>
        <v>0</v>
      </c>
      <c r="O250" s="158">
        <f>SUMIFS(表9.咨询报告!$I$5:$I$10000,表9.咨询报告!$H$5:$H$10000,B250)</f>
        <v>0</v>
      </c>
      <c r="P250" s="158">
        <f>SUMIFS(表10.标准制订!$I$5:$I$10000,表10.标准制订!$H$5:$H$10000,B250)</f>
        <v>0</v>
      </c>
      <c r="Q250" s="158">
        <f>SUMIFS(表11.其他!$J$5:$J$10000,表11.其他!$I$5:$I$10000,B250)</f>
        <v>0</v>
      </c>
      <c r="R250" s="162">
        <f t="shared" si="9"/>
        <v>0</v>
      </c>
      <c r="S250" s="155">
        <f>SUMIFS(表1.科研项目!$M$5:$M$9471,表1.科研项目!$J$5:$J$9471,B250)</f>
        <v>0</v>
      </c>
      <c r="T250" s="155">
        <f>SUMIFS(表2.论文!$L$5:$L$9862,表2.论文!$I$5:$I$9862,B250)</f>
        <v>0</v>
      </c>
      <c r="U250" s="155">
        <f>SUMIFS(表3.知识产权!$L$5:$L$9793,表3.知识产权!$I$5:$I$9793,B250)</f>
        <v>0</v>
      </c>
      <c r="V250" s="155">
        <f>SUMIFS(表4.著作!$M$5:$M$10000,表4.著作!$J$5:$J$10000,B250)</f>
        <v>0</v>
      </c>
      <c r="W250" s="155">
        <f>SUMIFS(表5.科研平台!$L$5:$L$10000,表5.科研平台!$I$5:$I$10000,B250)</f>
        <v>0</v>
      </c>
      <c r="X250" s="155">
        <f>SUMIFS(表6.获奖!$L$5:$L$9952,表6.获奖!$I$5:$I$9952,B250)</f>
        <v>0</v>
      </c>
      <c r="Y250" s="155">
        <f>SUMIFS(表7.学术交流!$L$5:$L$9964,表7.学术交流!$I$5:$I$9964,B250)</f>
        <v>0</v>
      </c>
      <c r="Z250" s="155">
        <f>SUMIFS(表8.成果转化!$K$5:$K$9994,表8.成果转化!$H$5:$H$9994,B250)</f>
        <v>0</v>
      </c>
      <c r="AA250" s="155">
        <f>SUMIFS(表9.咨询报告!$K$5:$K$10000,表9.咨询报告!$H$5:$H$10000,B250)</f>
        <v>0</v>
      </c>
      <c r="AB250" s="155">
        <f>SUMIFS(表10.标准制订!$K$5:$K$10000,表10.标准制订!$H$5:$H$10000,B250)</f>
        <v>0</v>
      </c>
      <c r="AC250" s="155">
        <f>SUMIFS(表11.其他!$L$5:$L$10000,表11.其他!$I$5:$I$10000,B250)</f>
        <v>0</v>
      </c>
      <c r="AD250" s="167">
        <f t="shared" si="10"/>
        <v>0</v>
      </c>
      <c r="AE250" s="168"/>
    </row>
    <row r="251" ht="20" customHeight="1" spans="1:31">
      <c r="A251" s="155">
        <f>SUBTOTAL(103,$B$7:$B251)</f>
        <v>0</v>
      </c>
      <c r="B251" s="155"/>
      <c r="C251" s="155"/>
      <c r="D251" s="155"/>
      <c r="E251" s="159"/>
      <c r="F251" s="159"/>
      <c r="G251" s="158">
        <f>SUMIFS(表1.科研项目!$K$5:$K$9471,表1.科研项目!$J$5:$J$9471,B251)</f>
        <v>0</v>
      </c>
      <c r="H251" s="158">
        <f>SUMIFS(表2.论文!$J$5:$J$9862,表2.论文!$I$5:$I$9862,B251)</f>
        <v>0</v>
      </c>
      <c r="I251" s="158">
        <f>SUMIFS(表3.知识产权!$J$5:$J$9793,表3.知识产权!$I$5:$I$9793,B251)</f>
        <v>0</v>
      </c>
      <c r="J251" s="158">
        <f>SUMIFS(表4.著作!$K$5:$K$10000,表4.著作!$J$5:$J$10000,B251)</f>
        <v>0</v>
      </c>
      <c r="K251" s="158">
        <f>SUMIFS(表5.科研平台!$J$5:$J$10000,表5.科研平台!$I$5:$I$10000,B251)</f>
        <v>0</v>
      </c>
      <c r="L251" s="158">
        <f>SUMIFS(表6.获奖!$J$5:$J$9952,表6.获奖!$I$5:$I$9952,B251)</f>
        <v>0</v>
      </c>
      <c r="M251" s="158">
        <f>SUMIFS(表7.学术交流!$J$5:$J$9964,表7.学术交流!$I$5:$I$9964,B251)</f>
        <v>0</v>
      </c>
      <c r="N251" s="158">
        <f>SUMIFS(表8.成果转化!$I$5:$I$9994,表8.成果转化!$H$5:$H$9994,B251)</f>
        <v>0</v>
      </c>
      <c r="O251" s="158">
        <f>SUMIFS(表9.咨询报告!$I$5:$I$10000,表9.咨询报告!$H$5:$H$10000,B251)</f>
        <v>0</v>
      </c>
      <c r="P251" s="158">
        <f>SUMIFS(表10.标准制订!$I$5:$I$10000,表10.标准制订!$H$5:$H$10000,B251)</f>
        <v>0</v>
      </c>
      <c r="Q251" s="158">
        <f>SUMIFS(表11.其他!$J$5:$J$10000,表11.其他!$I$5:$I$10000,B251)</f>
        <v>0</v>
      </c>
      <c r="R251" s="162">
        <f t="shared" si="9"/>
        <v>0</v>
      </c>
      <c r="S251" s="155">
        <f>SUMIFS(表1.科研项目!$M$5:$M$9471,表1.科研项目!$J$5:$J$9471,B251)</f>
        <v>0</v>
      </c>
      <c r="T251" s="155">
        <f>SUMIFS(表2.论文!$L$5:$L$9862,表2.论文!$I$5:$I$9862,B251)</f>
        <v>0</v>
      </c>
      <c r="U251" s="155">
        <f>SUMIFS(表3.知识产权!$L$5:$L$9793,表3.知识产权!$I$5:$I$9793,B251)</f>
        <v>0</v>
      </c>
      <c r="V251" s="155">
        <f>SUMIFS(表4.著作!$M$5:$M$10000,表4.著作!$J$5:$J$10000,B251)</f>
        <v>0</v>
      </c>
      <c r="W251" s="155">
        <f>SUMIFS(表5.科研平台!$L$5:$L$10000,表5.科研平台!$I$5:$I$10000,B251)</f>
        <v>0</v>
      </c>
      <c r="X251" s="155">
        <f>SUMIFS(表6.获奖!$L$5:$L$9952,表6.获奖!$I$5:$I$9952,B251)</f>
        <v>0</v>
      </c>
      <c r="Y251" s="155">
        <f>SUMIFS(表7.学术交流!$L$5:$L$9964,表7.学术交流!$I$5:$I$9964,B251)</f>
        <v>0</v>
      </c>
      <c r="Z251" s="155">
        <f>SUMIFS(表8.成果转化!$K$5:$K$9994,表8.成果转化!$H$5:$H$9994,B251)</f>
        <v>0</v>
      </c>
      <c r="AA251" s="155">
        <f>SUMIFS(表9.咨询报告!$K$5:$K$10000,表9.咨询报告!$H$5:$H$10000,B251)</f>
        <v>0</v>
      </c>
      <c r="AB251" s="155">
        <f>SUMIFS(表10.标准制订!$K$5:$K$10000,表10.标准制订!$H$5:$H$10000,B251)</f>
        <v>0</v>
      </c>
      <c r="AC251" s="155">
        <f>SUMIFS(表11.其他!$L$5:$L$10000,表11.其他!$I$5:$I$10000,B251)</f>
        <v>0</v>
      </c>
      <c r="AD251" s="167">
        <f t="shared" si="10"/>
        <v>0</v>
      </c>
      <c r="AE251" s="168"/>
    </row>
    <row r="252" ht="20" customHeight="1" spans="1:31">
      <c r="A252" s="155">
        <f>SUBTOTAL(103,$B$7:$B252)</f>
        <v>0</v>
      </c>
      <c r="B252" s="155"/>
      <c r="C252" s="155"/>
      <c r="D252" s="155"/>
      <c r="E252" s="157"/>
      <c r="F252" s="155"/>
      <c r="G252" s="158">
        <f>SUMIFS(表1.科研项目!$K$5:$K$9471,表1.科研项目!$J$5:$J$9471,B252)</f>
        <v>0</v>
      </c>
      <c r="H252" s="158">
        <f>SUMIFS(表2.论文!$J$5:$J$9862,表2.论文!$I$5:$I$9862,B252)</f>
        <v>0</v>
      </c>
      <c r="I252" s="158">
        <f>SUMIFS(表3.知识产权!$J$5:$J$9793,表3.知识产权!$I$5:$I$9793,B252)</f>
        <v>0</v>
      </c>
      <c r="J252" s="158">
        <f>SUMIFS(表4.著作!$K$5:$K$10000,表4.著作!$J$5:$J$10000,B252)</f>
        <v>0</v>
      </c>
      <c r="K252" s="158">
        <f>SUMIFS(表5.科研平台!$J$5:$J$10000,表5.科研平台!$I$5:$I$10000,B252)</f>
        <v>0</v>
      </c>
      <c r="L252" s="158">
        <f>SUMIFS(表6.获奖!$J$5:$J$9952,表6.获奖!$I$5:$I$9952,B252)</f>
        <v>0</v>
      </c>
      <c r="M252" s="158">
        <f>SUMIFS(表7.学术交流!$J$5:$J$9964,表7.学术交流!$I$5:$I$9964,B252)</f>
        <v>0</v>
      </c>
      <c r="N252" s="158">
        <f>SUMIFS(表8.成果转化!$I$5:$I$9994,表8.成果转化!$H$5:$H$9994,B252)</f>
        <v>0</v>
      </c>
      <c r="O252" s="158">
        <f>SUMIFS(表9.咨询报告!$I$5:$I$10000,表9.咨询报告!$H$5:$H$10000,B252)</f>
        <v>0</v>
      </c>
      <c r="P252" s="158">
        <f>SUMIFS(表10.标准制订!$I$5:$I$10000,表10.标准制订!$H$5:$H$10000,B252)</f>
        <v>0</v>
      </c>
      <c r="Q252" s="158">
        <f>SUMIFS(表11.其他!$J$5:$J$10000,表11.其他!$I$5:$I$10000,B252)</f>
        <v>0</v>
      </c>
      <c r="R252" s="162">
        <f t="shared" si="9"/>
        <v>0</v>
      </c>
      <c r="S252" s="155">
        <f>SUMIFS(表1.科研项目!$M$5:$M$9471,表1.科研项目!$J$5:$J$9471,B252)</f>
        <v>0</v>
      </c>
      <c r="T252" s="155">
        <f>SUMIFS(表2.论文!$L$5:$L$9862,表2.论文!$I$5:$I$9862,B252)</f>
        <v>0</v>
      </c>
      <c r="U252" s="155">
        <f>SUMIFS(表3.知识产权!$L$5:$L$9793,表3.知识产权!$I$5:$I$9793,B252)</f>
        <v>0</v>
      </c>
      <c r="V252" s="155">
        <f>SUMIFS(表4.著作!$M$5:$M$10000,表4.著作!$J$5:$J$10000,B252)</f>
        <v>0</v>
      </c>
      <c r="W252" s="155">
        <f>SUMIFS(表5.科研平台!$L$5:$L$10000,表5.科研平台!$I$5:$I$10000,B252)</f>
        <v>0</v>
      </c>
      <c r="X252" s="155">
        <f>SUMIFS(表6.获奖!$L$5:$L$9952,表6.获奖!$I$5:$I$9952,B252)</f>
        <v>0</v>
      </c>
      <c r="Y252" s="155">
        <f>SUMIFS(表7.学术交流!$L$5:$L$9964,表7.学术交流!$I$5:$I$9964,B252)</f>
        <v>0</v>
      </c>
      <c r="Z252" s="155">
        <f>SUMIFS(表8.成果转化!$K$5:$K$9994,表8.成果转化!$H$5:$H$9994,B252)</f>
        <v>0</v>
      </c>
      <c r="AA252" s="155">
        <f>SUMIFS(表9.咨询报告!$K$5:$K$10000,表9.咨询报告!$H$5:$H$10000,B252)</f>
        <v>0</v>
      </c>
      <c r="AB252" s="155">
        <f>SUMIFS(表10.标准制订!$K$5:$K$10000,表10.标准制订!$H$5:$H$10000,B252)</f>
        <v>0</v>
      </c>
      <c r="AC252" s="155">
        <f>SUMIFS(表11.其他!$L$5:$L$10000,表11.其他!$I$5:$I$10000,B252)</f>
        <v>0</v>
      </c>
      <c r="AD252" s="167">
        <f t="shared" si="10"/>
        <v>0</v>
      </c>
      <c r="AE252" s="168"/>
    </row>
    <row r="253" ht="20" customHeight="1" spans="1:31">
      <c r="A253" s="155">
        <f>SUBTOTAL(103,$B$7:$B253)</f>
        <v>0</v>
      </c>
      <c r="B253" s="155"/>
      <c r="C253" s="155"/>
      <c r="D253" s="155"/>
      <c r="E253" s="159"/>
      <c r="F253" s="159"/>
      <c r="G253" s="158">
        <f>SUMIFS(表1.科研项目!$K$5:$K$9471,表1.科研项目!$J$5:$J$9471,B253)</f>
        <v>0</v>
      </c>
      <c r="H253" s="158">
        <f>SUMIFS(表2.论文!$J$5:$J$9862,表2.论文!$I$5:$I$9862,B253)</f>
        <v>0</v>
      </c>
      <c r="I253" s="158">
        <f>SUMIFS(表3.知识产权!$J$5:$J$9793,表3.知识产权!$I$5:$I$9793,B253)</f>
        <v>0</v>
      </c>
      <c r="J253" s="158">
        <f>SUMIFS(表4.著作!$K$5:$K$10000,表4.著作!$J$5:$J$10000,B253)</f>
        <v>0</v>
      </c>
      <c r="K253" s="158">
        <f>SUMIFS(表5.科研平台!$J$5:$J$10000,表5.科研平台!$I$5:$I$10000,B253)</f>
        <v>0</v>
      </c>
      <c r="L253" s="158">
        <f>SUMIFS(表6.获奖!$J$5:$J$9952,表6.获奖!$I$5:$I$9952,B253)</f>
        <v>0</v>
      </c>
      <c r="M253" s="158">
        <f>SUMIFS(表7.学术交流!$J$5:$J$9964,表7.学术交流!$I$5:$I$9964,B253)</f>
        <v>0</v>
      </c>
      <c r="N253" s="158">
        <f>SUMIFS(表8.成果转化!$I$5:$I$9994,表8.成果转化!$H$5:$H$9994,B253)</f>
        <v>0</v>
      </c>
      <c r="O253" s="158">
        <f>SUMIFS(表9.咨询报告!$I$5:$I$10000,表9.咨询报告!$H$5:$H$10000,B253)</f>
        <v>0</v>
      </c>
      <c r="P253" s="158">
        <f>SUMIFS(表10.标准制订!$I$5:$I$10000,表10.标准制订!$H$5:$H$10000,B253)</f>
        <v>0</v>
      </c>
      <c r="Q253" s="158">
        <f>SUMIFS(表11.其他!$J$5:$J$10000,表11.其他!$I$5:$I$10000,B253)</f>
        <v>0</v>
      </c>
      <c r="R253" s="162">
        <f t="shared" si="9"/>
        <v>0</v>
      </c>
      <c r="S253" s="155">
        <f>SUMIFS(表1.科研项目!$M$5:$M$9471,表1.科研项目!$J$5:$J$9471,B253)</f>
        <v>0</v>
      </c>
      <c r="T253" s="155">
        <f>SUMIFS(表2.论文!$L$5:$L$9862,表2.论文!$I$5:$I$9862,B253)</f>
        <v>0</v>
      </c>
      <c r="U253" s="155">
        <f>SUMIFS(表3.知识产权!$L$5:$L$9793,表3.知识产权!$I$5:$I$9793,B253)</f>
        <v>0</v>
      </c>
      <c r="V253" s="155">
        <f>SUMIFS(表4.著作!$M$5:$M$10000,表4.著作!$J$5:$J$10000,B253)</f>
        <v>0</v>
      </c>
      <c r="W253" s="155">
        <f>SUMIFS(表5.科研平台!$L$5:$L$10000,表5.科研平台!$I$5:$I$10000,B253)</f>
        <v>0</v>
      </c>
      <c r="X253" s="155">
        <f>SUMIFS(表6.获奖!$L$5:$L$9952,表6.获奖!$I$5:$I$9952,B253)</f>
        <v>0</v>
      </c>
      <c r="Y253" s="155">
        <f>SUMIFS(表7.学术交流!$L$5:$L$9964,表7.学术交流!$I$5:$I$9964,B253)</f>
        <v>0</v>
      </c>
      <c r="Z253" s="155">
        <f>SUMIFS(表8.成果转化!$K$5:$K$9994,表8.成果转化!$H$5:$H$9994,B253)</f>
        <v>0</v>
      </c>
      <c r="AA253" s="155">
        <f>SUMIFS(表9.咨询报告!$K$5:$K$10000,表9.咨询报告!$H$5:$H$10000,B253)</f>
        <v>0</v>
      </c>
      <c r="AB253" s="155">
        <f>SUMIFS(表10.标准制订!$K$5:$K$10000,表10.标准制订!$H$5:$H$10000,B253)</f>
        <v>0</v>
      </c>
      <c r="AC253" s="155">
        <f>SUMIFS(表11.其他!$L$5:$L$10000,表11.其他!$I$5:$I$10000,B253)</f>
        <v>0</v>
      </c>
      <c r="AD253" s="167">
        <f t="shared" si="10"/>
        <v>0</v>
      </c>
      <c r="AE253" s="168"/>
    </row>
    <row r="254" ht="20" customHeight="1" spans="1:31">
      <c r="A254" s="155">
        <f>SUBTOTAL(103,$B$7:$B254)</f>
        <v>0</v>
      </c>
      <c r="B254" s="155"/>
      <c r="C254" s="155"/>
      <c r="D254" s="155"/>
      <c r="E254" s="159"/>
      <c r="F254" s="159"/>
      <c r="G254" s="158">
        <f>SUMIFS(表1.科研项目!$K$5:$K$9471,表1.科研项目!$J$5:$J$9471,B254)</f>
        <v>0</v>
      </c>
      <c r="H254" s="158">
        <f>SUMIFS(表2.论文!$J$5:$J$9862,表2.论文!$I$5:$I$9862,B254)</f>
        <v>0</v>
      </c>
      <c r="I254" s="158">
        <f>SUMIFS(表3.知识产权!$J$5:$J$9793,表3.知识产权!$I$5:$I$9793,B254)</f>
        <v>0</v>
      </c>
      <c r="J254" s="158">
        <f>SUMIFS(表4.著作!$K$5:$K$10000,表4.著作!$J$5:$J$10000,B254)</f>
        <v>0</v>
      </c>
      <c r="K254" s="158">
        <f>SUMIFS(表5.科研平台!$J$5:$J$10000,表5.科研平台!$I$5:$I$10000,B254)</f>
        <v>0</v>
      </c>
      <c r="L254" s="158">
        <f>SUMIFS(表6.获奖!$J$5:$J$9952,表6.获奖!$I$5:$I$9952,B254)</f>
        <v>0</v>
      </c>
      <c r="M254" s="158">
        <f>SUMIFS(表7.学术交流!$J$5:$J$9964,表7.学术交流!$I$5:$I$9964,B254)</f>
        <v>0</v>
      </c>
      <c r="N254" s="158">
        <f>SUMIFS(表8.成果转化!$I$5:$I$9994,表8.成果转化!$H$5:$H$9994,B254)</f>
        <v>0</v>
      </c>
      <c r="O254" s="158">
        <f>SUMIFS(表9.咨询报告!$I$5:$I$10000,表9.咨询报告!$H$5:$H$10000,B254)</f>
        <v>0</v>
      </c>
      <c r="P254" s="158">
        <f>SUMIFS(表10.标准制订!$I$5:$I$10000,表10.标准制订!$H$5:$H$10000,B254)</f>
        <v>0</v>
      </c>
      <c r="Q254" s="158">
        <f>SUMIFS(表11.其他!$J$5:$J$10000,表11.其他!$I$5:$I$10000,B254)</f>
        <v>0</v>
      </c>
      <c r="R254" s="162">
        <f t="shared" si="9"/>
        <v>0</v>
      </c>
      <c r="S254" s="155">
        <f>SUMIFS(表1.科研项目!$M$5:$M$9471,表1.科研项目!$J$5:$J$9471,B254)</f>
        <v>0</v>
      </c>
      <c r="T254" s="155">
        <f>SUMIFS(表2.论文!$L$5:$L$9862,表2.论文!$I$5:$I$9862,B254)</f>
        <v>0</v>
      </c>
      <c r="U254" s="155">
        <f>SUMIFS(表3.知识产权!$L$5:$L$9793,表3.知识产权!$I$5:$I$9793,B254)</f>
        <v>0</v>
      </c>
      <c r="V254" s="155">
        <f>SUMIFS(表4.著作!$M$5:$M$10000,表4.著作!$J$5:$J$10000,B254)</f>
        <v>0</v>
      </c>
      <c r="W254" s="155">
        <f>SUMIFS(表5.科研平台!$L$5:$L$10000,表5.科研平台!$I$5:$I$10000,B254)</f>
        <v>0</v>
      </c>
      <c r="X254" s="155">
        <f>SUMIFS(表6.获奖!$L$5:$L$9952,表6.获奖!$I$5:$I$9952,B254)</f>
        <v>0</v>
      </c>
      <c r="Y254" s="155">
        <f>SUMIFS(表7.学术交流!$L$5:$L$9964,表7.学术交流!$I$5:$I$9964,B254)</f>
        <v>0</v>
      </c>
      <c r="Z254" s="155">
        <f>SUMIFS(表8.成果转化!$K$5:$K$9994,表8.成果转化!$H$5:$H$9994,B254)</f>
        <v>0</v>
      </c>
      <c r="AA254" s="155">
        <f>SUMIFS(表9.咨询报告!$K$5:$K$10000,表9.咨询报告!$H$5:$H$10000,B254)</f>
        <v>0</v>
      </c>
      <c r="AB254" s="155">
        <f>SUMIFS(表10.标准制订!$K$5:$K$10000,表10.标准制订!$H$5:$H$10000,B254)</f>
        <v>0</v>
      </c>
      <c r="AC254" s="155">
        <f>SUMIFS(表11.其他!$L$5:$L$10000,表11.其他!$I$5:$I$10000,B254)</f>
        <v>0</v>
      </c>
      <c r="AD254" s="167">
        <f t="shared" si="10"/>
        <v>0</v>
      </c>
      <c r="AE254" s="168"/>
    </row>
    <row r="255" ht="20" customHeight="1" spans="1:31">
      <c r="A255" s="155">
        <f>SUBTOTAL(103,$B$7:$B255)</f>
        <v>0</v>
      </c>
      <c r="B255" s="155"/>
      <c r="C255" s="155"/>
      <c r="D255" s="155"/>
      <c r="E255" s="157"/>
      <c r="F255" s="155"/>
      <c r="G255" s="158">
        <f>SUMIFS(表1.科研项目!$K$5:$K$9471,表1.科研项目!$J$5:$J$9471,B255)</f>
        <v>0</v>
      </c>
      <c r="H255" s="158">
        <f>SUMIFS(表2.论文!$J$5:$J$9862,表2.论文!$I$5:$I$9862,B255)</f>
        <v>0</v>
      </c>
      <c r="I255" s="158">
        <f>SUMIFS(表3.知识产权!$J$5:$J$9793,表3.知识产权!$I$5:$I$9793,B255)</f>
        <v>0</v>
      </c>
      <c r="J255" s="158">
        <f>SUMIFS(表4.著作!$K$5:$K$10000,表4.著作!$J$5:$J$10000,B255)</f>
        <v>0</v>
      </c>
      <c r="K255" s="158">
        <f>SUMIFS(表5.科研平台!$J$5:$J$10000,表5.科研平台!$I$5:$I$10000,B255)</f>
        <v>0</v>
      </c>
      <c r="L255" s="158">
        <f>SUMIFS(表6.获奖!$J$5:$J$9952,表6.获奖!$I$5:$I$9952,B255)</f>
        <v>0</v>
      </c>
      <c r="M255" s="158">
        <f>SUMIFS(表7.学术交流!$J$5:$J$9964,表7.学术交流!$I$5:$I$9964,B255)</f>
        <v>0</v>
      </c>
      <c r="N255" s="158">
        <f>SUMIFS(表8.成果转化!$I$5:$I$9994,表8.成果转化!$H$5:$H$9994,B255)</f>
        <v>0</v>
      </c>
      <c r="O255" s="158">
        <f>SUMIFS(表9.咨询报告!$I$5:$I$10000,表9.咨询报告!$H$5:$H$10000,B255)</f>
        <v>0</v>
      </c>
      <c r="P255" s="158">
        <f>SUMIFS(表10.标准制订!$I$5:$I$10000,表10.标准制订!$H$5:$H$10000,B255)</f>
        <v>0</v>
      </c>
      <c r="Q255" s="158">
        <f>SUMIFS(表11.其他!$J$5:$J$10000,表11.其他!$I$5:$I$10000,B255)</f>
        <v>0</v>
      </c>
      <c r="R255" s="162">
        <f t="shared" si="9"/>
        <v>0</v>
      </c>
      <c r="S255" s="155">
        <f>SUMIFS(表1.科研项目!$M$5:$M$9471,表1.科研项目!$J$5:$J$9471,B255)</f>
        <v>0</v>
      </c>
      <c r="T255" s="155">
        <f>SUMIFS(表2.论文!$L$5:$L$9862,表2.论文!$I$5:$I$9862,B255)</f>
        <v>0</v>
      </c>
      <c r="U255" s="155">
        <f>SUMIFS(表3.知识产权!$L$5:$L$9793,表3.知识产权!$I$5:$I$9793,B255)</f>
        <v>0</v>
      </c>
      <c r="V255" s="155">
        <f>SUMIFS(表4.著作!$M$5:$M$10000,表4.著作!$J$5:$J$10000,B255)</f>
        <v>0</v>
      </c>
      <c r="W255" s="155">
        <f>SUMIFS(表5.科研平台!$L$5:$L$10000,表5.科研平台!$I$5:$I$10000,B255)</f>
        <v>0</v>
      </c>
      <c r="X255" s="155">
        <f>SUMIFS(表6.获奖!$L$5:$L$9952,表6.获奖!$I$5:$I$9952,B255)</f>
        <v>0</v>
      </c>
      <c r="Y255" s="155">
        <f>SUMIFS(表7.学术交流!$L$5:$L$9964,表7.学术交流!$I$5:$I$9964,B255)</f>
        <v>0</v>
      </c>
      <c r="Z255" s="155">
        <f>SUMIFS(表8.成果转化!$K$5:$K$9994,表8.成果转化!$H$5:$H$9994,B255)</f>
        <v>0</v>
      </c>
      <c r="AA255" s="155">
        <f>SUMIFS(表9.咨询报告!$K$5:$K$10000,表9.咨询报告!$H$5:$H$10000,B255)</f>
        <v>0</v>
      </c>
      <c r="AB255" s="155">
        <f>SUMIFS(表10.标准制订!$K$5:$K$10000,表10.标准制订!$H$5:$H$10000,B255)</f>
        <v>0</v>
      </c>
      <c r="AC255" s="155">
        <f>SUMIFS(表11.其他!$L$5:$L$10000,表11.其他!$I$5:$I$10000,B255)</f>
        <v>0</v>
      </c>
      <c r="AD255" s="167">
        <f t="shared" si="10"/>
        <v>0</v>
      </c>
      <c r="AE255" s="168"/>
    </row>
    <row r="256" ht="20" customHeight="1" spans="1:31">
      <c r="A256" s="155">
        <f>SUBTOTAL(103,$B$7:$B256)</f>
        <v>0</v>
      </c>
      <c r="B256" s="155"/>
      <c r="C256" s="155"/>
      <c r="D256" s="155"/>
      <c r="E256" s="157"/>
      <c r="F256" s="155"/>
      <c r="G256" s="158">
        <f>SUMIFS(表1.科研项目!$K$5:$K$9471,表1.科研项目!$J$5:$J$9471,B256)</f>
        <v>0</v>
      </c>
      <c r="H256" s="158">
        <f>SUMIFS(表2.论文!$J$5:$J$9862,表2.论文!$I$5:$I$9862,B256)</f>
        <v>0</v>
      </c>
      <c r="I256" s="158">
        <f>SUMIFS(表3.知识产权!$J$5:$J$9793,表3.知识产权!$I$5:$I$9793,B256)</f>
        <v>0</v>
      </c>
      <c r="J256" s="158">
        <f>SUMIFS(表4.著作!$K$5:$K$10000,表4.著作!$J$5:$J$10000,B256)</f>
        <v>0</v>
      </c>
      <c r="K256" s="158">
        <f>SUMIFS(表5.科研平台!$J$5:$J$10000,表5.科研平台!$I$5:$I$10000,B256)</f>
        <v>0</v>
      </c>
      <c r="L256" s="158">
        <f>SUMIFS(表6.获奖!$J$5:$J$9952,表6.获奖!$I$5:$I$9952,B256)</f>
        <v>0</v>
      </c>
      <c r="M256" s="158">
        <f>SUMIFS(表7.学术交流!$J$5:$J$9964,表7.学术交流!$I$5:$I$9964,B256)</f>
        <v>0</v>
      </c>
      <c r="N256" s="158">
        <f>SUMIFS(表8.成果转化!$I$5:$I$9994,表8.成果转化!$H$5:$H$9994,B256)</f>
        <v>0</v>
      </c>
      <c r="O256" s="158">
        <f>SUMIFS(表9.咨询报告!$I$5:$I$10000,表9.咨询报告!$H$5:$H$10000,B256)</f>
        <v>0</v>
      </c>
      <c r="P256" s="158">
        <f>SUMIFS(表10.标准制订!$I$5:$I$10000,表10.标准制订!$H$5:$H$10000,B256)</f>
        <v>0</v>
      </c>
      <c r="Q256" s="158">
        <f>SUMIFS(表11.其他!$J$5:$J$10000,表11.其他!$I$5:$I$10000,B256)</f>
        <v>0</v>
      </c>
      <c r="R256" s="162">
        <f t="shared" si="9"/>
        <v>0</v>
      </c>
      <c r="S256" s="155">
        <f>SUMIFS(表1.科研项目!$M$5:$M$9471,表1.科研项目!$J$5:$J$9471,B256)</f>
        <v>0</v>
      </c>
      <c r="T256" s="155">
        <f>SUMIFS(表2.论文!$L$5:$L$9862,表2.论文!$I$5:$I$9862,B256)</f>
        <v>0</v>
      </c>
      <c r="U256" s="155">
        <f>SUMIFS(表3.知识产权!$L$5:$L$9793,表3.知识产权!$I$5:$I$9793,B256)</f>
        <v>0</v>
      </c>
      <c r="V256" s="155">
        <f>SUMIFS(表4.著作!$M$5:$M$10000,表4.著作!$J$5:$J$10000,B256)</f>
        <v>0</v>
      </c>
      <c r="W256" s="155">
        <f>SUMIFS(表5.科研平台!$L$5:$L$10000,表5.科研平台!$I$5:$I$10000,B256)</f>
        <v>0</v>
      </c>
      <c r="X256" s="155">
        <f>SUMIFS(表6.获奖!$L$5:$L$9952,表6.获奖!$I$5:$I$9952,B256)</f>
        <v>0</v>
      </c>
      <c r="Y256" s="155">
        <f>SUMIFS(表7.学术交流!$L$5:$L$9964,表7.学术交流!$I$5:$I$9964,B256)</f>
        <v>0</v>
      </c>
      <c r="Z256" s="155">
        <f>SUMIFS(表8.成果转化!$K$5:$K$9994,表8.成果转化!$H$5:$H$9994,B256)</f>
        <v>0</v>
      </c>
      <c r="AA256" s="155">
        <f>SUMIFS(表9.咨询报告!$K$5:$K$10000,表9.咨询报告!$H$5:$H$10000,B256)</f>
        <v>0</v>
      </c>
      <c r="AB256" s="155">
        <f>SUMIFS(表10.标准制订!$K$5:$K$10000,表10.标准制订!$H$5:$H$10000,B256)</f>
        <v>0</v>
      </c>
      <c r="AC256" s="155">
        <f>SUMIFS(表11.其他!$L$5:$L$10000,表11.其他!$I$5:$I$10000,B256)</f>
        <v>0</v>
      </c>
      <c r="AD256" s="167">
        <f t="shared" si="10"/>
        <v>0</v>
      </c>
      <c r="AE256" s="168"/>
    </row>
    <row r="257" ht="20" customHeight="1" spans="1:31">
      <c r="A257" s="155">
        <f>SUBTOTAL(103,$B$7:$B257)</f>
        <v>0</v>
      </c>
      <c r="B257" s="155"/>
      <c r="C257" s="155"/>
      <c r="D257" s="155"/>
      <c r="E257" s="157"/>
      <c r="F257" s="155"/>
      <c r="G257" s="158">
        <f>SUMIFS(表1.科研项目!$K$5:$K$9471,表1.科研项目!$J$5:$J$9471,B257)</f>
        <v>0</v>
      </c>
      <c r="H257" s="158">
        <f>SUMIFS(表2.论文!$J$5:$J$9862,表2.论文!$I$5:$I$9862,B257)</f>
        <v>0</v>
      </c>
      <c r="I257" s="158">
        <f>SUMIFS(表3.知识产权!$J$5:$J$9793,表3.知识产权!$I$5:$I$9793,B257)</f>
        <v>0</v>
      </c>
      <c r="J257" s="158">
        <f>SUMIFS(表4.著作!$K$5:$K$10000,表4.著作!$J$5:$J$10000,B257)</f>
        <v>0</v>
      </c>
      <c r="K257" s="158">
        <f>SUMIFS(表5.科研平台!$J$5:$J$10000,表5.科研平台!$I$5:$I$10000,B257)</f>
        <v>0</v>
      </c>
      <c r="L257" s="158">
        <f>SUMIFS(表6.获奖!$J$5:$J$9952,表6.获奖!$I$5:$I$9952,B257)</f>
        <v>0</v>
      </c>
      <c r="M257" s="158">
        <f>SUMIFS(表7.学术交流!$J$5:$J$9964,表7.学术交流!$I$5:$I$9964,B257)</f>
        <v>0</v>
      </c>
      <c r="N257" s="158">
        <f>SUMIFS(表8.成果转化!$I$5:$I$9994,表8.成果转化!$H$5:$H$9994,B257)</f>
        <v>0</v>
      </c>
      <c r="O257" s="158">
        <f>SUMIFS(表9.咨询报告!$I$5:$I$10000,表9.咨询报告!$H$5:$H$10000,B257)</f>
        <v>0</v>
      </c>
      <c r="P257" s="158">
        <f>SUMIFS(表10.标准制订!$I$5:$I$10000,表10.标准制订!$H$5:$H$10000,B257)</f>
        <v>0</v>
      </c>
      <c r="Q257" s="158">
        <f>SUMIFS(表11.其他!$J$5:$J$10000,表11.其他!$I$5:$I$10000,B257)</f>
        <v>0</v>
      </c>
      <c r="R257" s="162">
        <f t="shared" si="9"/>
        <v>0</v>
      </c>
      <c r="S257" s="155">
        <f>SUMIFS(表1.科研项目!$M$5:$M$9471,表1.科研项目!$J$5:$J$9471,B257)</f>
        <v>0</v>
      </c>
      <c r="T257" s="155">
        <f>SUMIFS(表2.论文!$L$5:$L$9862,表2.论文!$I$5:$I$9862,B257)</f>
        <v>0</v>
      </c>
      <c r="U257" s="155">
        <f>SUMIFS(表3.知识产权!$L$5:$L$9793,表3.知识产权!$I$5:$I$9793,B257)</f>
        <v>0</v>
      </c>
      <c r="V257" s="155">
        <f>SUMIFS(表4.著作!$M$5:$M$10000,表4.著作!$J$5:$J$10000,B257)</f>
        <v>0</v>
      </c>
      <c r="W257" s="155">
        <f>SUMIFS(表5.科研平台!$L$5:$L$10000,表5.科研平台!$I$5:$I$10000,B257)</f>
        <v>0</v>
      </c>
      <c r="X257" s="155">
        <f>SUMIFS(表6.获奖!$L$5:$L$9952,表6.获奖!$I$5:$I$9952,B257)</f>
        <v>0</v>
      </c>
      <c r="Y257" s="155">
        <f>SUMIFS(表7.学术交流!$L$5:$L$9964,表7.学术交流!$I$5:$I$9964,B257)</f>
        <v>0</v>
      </c>
      <c r="Z257" s="155">
        <f>SUMIFS(表8.成果转化!$K$5:$K$9994,表8.成果转化!$H$5:$H$9994,B257)</f>
        <v>0</v>
      </c>
      <c r="AA257" s="155">
        <f>SUMIFS(表9.咨询报告!$K$5:$K$10000,表9.咨询报告!$H$5:$H$10000,B257)</f>
        <v>0</v>
      </c>
      <c r="AB257" s="155">
        <f>SUMIFS(表10.标准制订!$K$5:$K$10000,表10.标准制订!$H$5:$H$10000,B257)</f>
        <v>0</v>
      </c>
      <c r="AC257" s="155">
        <f>SUMIFS(表11.其他!$L$5:$L$10000,表11.其他!$I$5:$I$10000,B257)</f>
        <v>0</v>
      </c>
      <c r="AD257" s="167">
        <f t="shared" si="10"/>
        <v>0</v>
      </c>
      <c r="AE257" s="168"/>
    </row>
    <row r="258" ht="20" customHeight="1" spans="1:31">
      <c r="A258" s="155">
        <f>SUBTOTAL(103,$B$7:$B258)</f>
        <v>0</v>
      </c>
      <c r="B258" s="155"/>
      <c r="C258" s="155"/>
      <c r="D258" s="155"/>
      <c r="E258" s="157"/>
      <c r="F258" s="155"/>
      <c r="G258" s="158">
        <f>SUMIFS(表1.科研项目!$K$5:$K$9471,表1.科研项目!$J$5:$J$9471,B258)</f>
        <v>0</v>
      </c>
      <c r="H258" s="158">
        <f>SUMIFS(表2.论文!$J$5:$J$9862,表2.论文!$I$5:$I$9862,B258)</f>
        <v>0</v>
      </c>
      <c r="I258" s="158">
        <f>SUMIFS(表3.知识产权!$J$5:$J$9793,表3.知识产权!$I$5:$I$9793,B258)</f>
        <v>0</v>
      </c>
      <c r="J258" s="158">
        <f>SUMIFS(表4.著作!$K$5:$K$10000,表4.著作!$J$5:$J$10000,B258)</f>
        <v>0</v>
      </c>
      <c r="K258" s="158">
        <f>SUMIFS(表5.科研平台!$J$5:$J$10000,表5.科研平台!$I$5:$I$10000,B258)</f>
        <v>0</v>
      </c>
      <c r="L258" s="158">
        <f>SUMIFS(表6.获奖!$J$5:$J$9952,表6.获奖!$I$5:$I$9952,B258)</f>
        <v>0</v>
      </c>
      <c r="M258" s="158">
        <f>SUMIFS(表7.学术交流!$J$5:$J$9964,表7.学术交流!$I$5:$I$9964,B258)</f>
        <v>0</v>
      </c>
      <c r="N258" s="158">
        <f>SUMIFS(表8.成果转化!$I$5:$I$9994,表8.成果转化!$H$5:$H$9994,B258)</f>
        <v>0</v>
      </c>
      <c r="O258" s="158">
        <f>SUMIFS(表9.咨询报告!$I$5:$I$10000,表9.咨询报告!$H$5:$H$10000,B258)</f>
        <v>0</v>
      </c>
      <c r="P258" s="158">
        <f>SUMIFS(表10.标准制订!$I$5:$I$10000,表10.标准制订!$H$5:$H$10000,B258)</f>
        <v>0</v>
      </c>
      <c r="Q258" s="158">
        <f>SUMIFS(表11.其他!$J$5:$J$10000,表11.其他!$I$5:$I$10000,B258)</f>
        <v>0</v>
      </c>
      <c r="R258" s="162">
        <f t="shared" si="9"/>
        <v>0</v>
      </c>
      <c r="S258" s="155">
        <f>SUMIFS(表1.科研项目!$M$5:$M$9471,表1.科研项目!$J$5:$J$9471,B258)</f>
        <v>0</v>
      </c>
      <c r="T258" s="155">
        <f>SUMIFS(表2.论文!$L$5:$L$9862,表2.论文!$I$5:$I$9862,B258)</f>
        <v>0</v>
      </c>
      <c r="U258" s="155">
        <f>SUMIFS(表3.知识产权!$L$5:$L$9793,表3.知识产权!$I$5:$I$9793,B258)</f>
        <v>0</v>
      </c>
      <c r="V258" s="155">
        <f>SUMIFS(表4.著作!$M$5:$M$10000,表4.著作!$J$5:$J$10000,B258)</f>
        <v>0</v>
      </c>
      <c r="W258" s="155">
        <f>SUMIFS(表5.科研平台!$L$5:$L$10000,表5.科研平台!$I$5:$I$10000,B258)</f>
        <v>0</v>
      </c>
      <c r="X258" s="155">
        <f>SUMIFS(表6.获奖!$L$5:$L$9952,表6.获奖!$I$5:$I$9952,B258)</f>
        <v>0</v>
      </c>
      <c r="Y258" s="155">
        <f>SUMIFS(表7.学术交流!$L$5:$L$9964,表7.学术交流!$I$5:$I$9964,B258)</f>
        <v>0</v>
      </c>
      <c r="Z258" s="155">
        <f>SUMIFS(表8.成果转化!$K$5:$K$9994,表8.成果转化!$H$5:$H$9994,B258)</f>
        <v>0</v>
      </c>
      <c r="AA258" s="155">
        <f>SUMIFS(表9.咨询报告!$K$5:$K$10000,表9.咨询报告!$H$5:$H$10000,B258)</f>
        <v>0</v>
      </c>
      <c r="AB258" s="155">
        <f>SUMIFS(表10.标准制订!$K$5:$K$10000,表10.标准制订!$H$5:$H$10000,B258)</f>
        <v>0</v>
      </c>
      <c r="AC258" s="155">
        <f>SUMIFS(表11.其他!$L$5:$L$10000,表11.其他!$I$5:$I$10000,B258)</f>
        <v>0</v>
      </c>
      <c r="AD258" s="167">
        <f t="shared" si="10"/>
        <v>0</v>
      </c>
      <c r="AE258" s="168"/>
    </row>
    <row r="259" ht="20" customHeight="1" spans="1:31">
      <c r="A259" s="155">
        <f>SUBTOTAL(103,$B$7:$B259)</f>
        <v>0</v>
      </c>
      <c r="B259" s="155"/>
      <c r="C259" s="155"/>
      <c r="D259" s="155"/>
      <c r="E259" s="157"/>
      <c r="F259" s="155"/>
      <c r="G259" s="158">
        <f>SUMIFS(表1.科研项目!$K$5:$K$9471,表1.科研项目!$J$5:$J$9471,B259)</f>
        <v>0</v>
      </c>
      <c r="H259" s="158">
        <f>SUMIFS(表2.论文!$J$5:$J$9862,表2.论文!$I$5:$I$9862,B259)</f>
        <v>0</v>
      </c>
      <c r="I259" s="158">
        <f>SUMIFS(表3.知识产权!$J$5:$J$9793,表3.知识产权!$I$5:$I$9793,B259)</f>
        <v>0</v>
      </c>
      <c r="J259" s="158">
        <f>SUMIFS(表4.著作!$K$5:$K$10000,表4.著作!$J$5:$J$10000,B259)</f>
        <v>0</v>
      </c>
      <c r="K259" s="158">
        <f>SUMIFS(表5.科研平台!$J$5:$J$10000,表5.科研平台!$I$5:$I$10000,B259)</f>
        <v>0</v>
      </c>
      <c r="L259" s="158">
        <f>SUMIFS(表6.获奖!$J$5:$J$9952,表6.获奖!$I$5:$I$9952,B259)</f>
        <v>0</v>
      </c>
      <c r="M259" s="158">
        <f>SUMIFS(表7.学术交流!$J$5:$J$9964,表7.学术交流!$I$5:$I$9964,B259)</f>
        <v>0</v>
      </c>
      <c r="N259" s="158">
        <f>SUMIFS(表8.成果转化!$I$5:$I$9994,表8.成果转化!$H$5:$H$9994,B259)</f>
        <v>0</v>
      </c>
      <c r="O259" s="158">
        <f>SUMIFS(表9.咨询报告!$I$5:$I$10000,表9.咨询报告!$H$5:$H$10000,B259)</f>
        <v>0</v>
      </c>
      <c r="P259" s="158">
        <f>SUMIFS(表10.标准制订!$I$5:$I$10000,表10.标准制订!$H$5:$H$10000,B259)</f>
        <v>0</v>
      </c>
      <c r="Q259" s="158">
        <f>SUMIFS(表11.其他!$J$5:$J$10000,表11.其他!$I$5:$I$10000,B259)</f>
        <v>0</v>
      </c>
      <c r="R259" s="162">
        <f t="shared" si="9"/>
        <v>0</v>
      </c>
      <c r="S259" s="155">
        <f>SUMIFS(表1.科研项目!$M$5:$M$9471,表1.科研项目!$J$5:$J$9471,B259)</f>
        <v>0</v>
      </c>
      <c r="T259" s="155">
        <f>SUMIFS(表2.论文!$L$5:$L$9862,表2.论文!$I$5:$I$9862,B259)</f>
        <v>0</v>
      </c>
      <c r="U259" s="155">
        <f>SUMIFS(表3.知识产权!$L$5:$L$9793,表3.知识产权!$I$5:$I$9793,B259)</f>
        <v>0</v>
      </c>
      <c r="V259" s="155">
        <f>SUMIFS(表4.著作!$M$5:$M$10000,表4.著作!$J$5:$J$10000,B259)</f>
        <v>0</v>
      </c>
      <c r="W259" s="155">
        <f>SUMIFS(表5.科研平台!$L$5:$L$10000,表5.科研平台!$I$5:$I$10000,B259)</f>
        <v>0</v>
      </c>
      <c r="X259" s="155">
        <f>SUMIFS(表6.获奖!$L$5:$L$9952,表6.获奖!$I$5:$I$9952,B259)</f>
        <v>0</v>
      </c>
      <c r="Y259" s="155">
        <f>SUMIFS(表7.学术交流!$L$5:$L$9964,表7.学术交流!$I$5:$I$9964,B259)</f>
        <v>0</v>
      </c>
      <c r="Z259" s="155">
        <f>SUMIFS(表8.成果转化!$K$5:$K$9994,表8.成果转化!$H$5:$H$9994,B259)</f>
        <v>0</v>
      </c>
      <c r="AA259" s="155">
        <f>SUMIFS(表9.咨询报告!$K$5:$K$10000,表9.咨询报告!$H$5:$H$10000,B259)</f>
        <v>0</v>
      </c>
      <c r="AB259" s="155">
        <f>SUMIFS(表10.标准制订!$K$5:$K$10000,表10.标准制订!$H$5:$H$10000,B259)</f>
        <v>0</v>
      </c>
      <c r="AC259" s="155">
        <f>SUMIFS(表11.其他!$L$5:$L$10000,表11.其他!$I$5:$I$10000,B259)</f>
        <v>0</v>
      </c>
      <c r="AD259" s="167">
        <f t="shared" si="10"/>
        <v>0</v>
      </c>
      <c r="AE259" s="168"/>
    </row>
    <row r="260" ht="20" customHeight="1" spans="1:31">
      <c r="A260" s="155">
        <f>SUBTOTAL(103,$B$7:$B260)</f>
        <v>0</v>
      </c>
      <c r="B260" s="155"/>
      <c r="C260" s="155"/>
      <c r="D260" s="155"/>
      <c r="E260" s="157"/>
      <c r="F260" s="155"/>
      <c r="G260" s="158">
        <f>SUMIFS(表1.科研项目!$K$5:$K$9471,表1.科研项目!$J$5:$J$9471,B260)</f>
        <v>0</v>
      </c>
      <c r="H260" s="158">
        <f>SUMIFS(表2.论文!$J$5:$J$9862,表2.论文!$I$5:$I$9862,B260)</f>
        <v>0</v>
      </c>
      <c r="I260" s="158">
        <f>SUMIFS(表3.知识产权!$J$5:$J$9793,表3.知识产权!$I$5:$I$9793,B260)</f>
        <v>0</v>
      </c>
      <c r="J260" s="158">
        <f>SUMIFS(表4.著作!$K$5:$K$10000,表4.著作!$J$5:$J$10000,B260)</f>
        <v>0</v>
      </c>
      <c r="K260" s="158">
        <f>SUMIFS(表5.科研平台!$J$5:$J$10000,表5.科研平台!$I$5:$I$10000,B260)</f>
        <v>0</v>
      </c>
      <c r="L260" s="158">
        <f>SUMIFS(表6.获奖!$J$5:$J$9952,表6.获奖!$I$5:$I$9952,B260)</f>
        <v>0</v>
      </c>
      <c r="M260" s="158">
        <f>SUMIFS(表7.学术交流!$J$5:$J$9964,表7.学术交流!$I$5:$I$9964,B260)</f>
        <v>0</v>
      </c>
      <c r="N260" s="158">
        <f>SUMIFS(表8.成果转化!$I$5:$I$9994,表8.成果转化!$H$5:$H$9994,B260)</f>
        <v>0</v>
      </c>
      <c r="O260" s="158">
        <f>SUMIFS(表9.咨询报告!$I$5:$I$10000,表9.咨询报告!$H$5:$H$10000,B260)</f>
        <v>0</v>
      </c>
      <c r="P260" s="158">
        <f>SUMIFS(表10.标准制订!$I$5:$I$10000,表10.标准制订!$H$5:$H$10000,B260)</f>
        <v>0</v>
      </c>
      <c r="Q260" s="158">
        <f>SUMIFS(表11.其他!$J$5:$J$10000,表11.其他!$I$5:$I$10000,B260)</f>
        <v>0</v>
      </c>
      <c r="R260" s="162">
        <f t="shared" si="9"/>
        <v>0</v>
      </c>
      <c r="S260" s="155">
        <f>SUMIFS(表1.科研项目!$M$5:$M$9471,表1.科研项目!$J$5:$J$9471,B260)</f>
        <v>0</v>
      </c>
      <c r="T260" s="155">
        <f>SUMIFS(表2.论文!$L$5:$L$9862,表2.论文!$I$5:$I$9862,B260)</f>
        <v>0</v>
      </c>
      <c r="U260" s="155">
        <f>SUMIFS(表3.知识产权!$L$5:$L$9793,表3.知识产权!$I$5:$I$9793,B260)</f>
        <v>0</v>
      </c>
      <c r="V260" s="155">
        <f>SUMIFS(表4.著作!$M$5:$M$10000,表4.著作!$J$5:$J$10000,B260)</f>
        <v>0</v>
      </c>
      <c r="W260" s="155">
        <f>SUMIFS(表5.科研平台!$L$5:$L$10000,表5.科研平台!$I$5:$I$10000,B260)</f>
        <v>0</v>
      </c>
      <c r="X260" s="155">
        <f>SUMIFS(表6.获奖!$L$5:$L$9952,表6.获奖!$I$5:$I$9952,B260)</f>
        <v>0</v>
      </c>
      <c r="Y260" s="155">
        <f>SUMIFS(表7.学术交流!$L$5:$L$9964,表7.学术交流!$I$5:$I$9964,B260)</f>
        <v>0</v>
      </c>
      <c r="Z260" s="155">
        <f>SUMIFS(表8.成果转化!$K$5:$K$9994,表8.成果转化!$H$5:$H$9994,B260)</f>
        <v>0</v>
      </c>
      <c r="AA260" s="155">
        <f>SUMIFS(表9.咨询报告!$K$5:$K$10000,表9.咨询报告!$H$5:$H$10000,B260)</f>
        <v>0</v>
      </c>
      <c r="AB260" s="155">
        <f>SUMIFS(表10.标准制订!$K$5:$K$10000,表10.标准制订!$H$5:$H$10000,B260)</f>
        <v>0</v>
      </c>
      <c r="AC260" s="155">
        <f>SUMIFS(表11.其他!$L$5:$L$10000,表11.其他!$I$5:$I$10000,B260)</f>
        <v>0</v>
      </c>
      <c r="AD260" s="167">
        <f t="shared" si="10"/>
        <v>0</v>
      </c>
      <c r="AE260" s="168"/>
    </row>
    <row r="261" ht="20" customHeight="1" spans="1:31">
      <c r="A261" s="155">
        <f>SUBTOTAL(103,$B$7:$B261)</f>
        <v>0</v>
      </c>
      <c r="B261" s="155"/>
      <c r="C261" s="155"/>
      <c r="D261" s="155"/>
      <c r="E261" s="157"/>
      <c r="F261" s="155"/>
      <c r="G261" s="158">
        <f>SUMIFS(表1.科研项目!$K$5:$K$9471,表1.科研项目!$J$5:$J$9471,B261)</f>
        <v>0</v>
      </c>
      <c r="H261" s="158">
        <f>SUMIFS(表2.论文!$J$5:$J$9862,表2.论文!$I$5:$I$9862,B261)</f>
        <v>0</v>
      </c>
      <c r="I261" s="158">
        <f>SUMIFS(表3.知识产权!$J$5:$J$9793,表3.知识产权!$I$5:$I$9793,B261)</f>
        <v>0</v>
      </c>
      <c r="J261" s="158">
        <f>SUMIFS(表4.著作!$K$5:$K$10000,表4.著作!$J$5:$J$10000,B261)</f>
        <v>0</v>
      </c>
      <c r="K261" s="158">
        <f>SUMIFS(表5.科研平台!$J$5:$J$10000,表5.科研平台!$I$5:$I$10000,B261)</f>
        <v>0</v>
      </c>
      <c r="L261" s="158">
        <f>SUMIFS(表6.获奖!$J$5:$J$9952,表6.获奖!$I$5:$I$9952,B261)</f>
        <v>0</v>
      </c>
      <c r="M261" s="158">
        <f>SUMIFS(表7.学术交流!$J$5:$J$9964,表7.学术交流!$I$5:$I$9964,B261)</f>
        <v>0</v>
      </c>
      <c r="N261" s="158">
        <f>SUMIFS(表8.成果转化!$I$5:$I$9994,表8.成果转化!$H$5:$H$9994,B261)</f>
        <v>0</v>
      </c>
      <c r="O261" s="158">
        <f>SUMIFS(表9.咨询报告!$I$5:$I$10000,表9.咨询报告!$H$5:$H$10000,B261)</f>
        <v>0</v>
      </c>
      <c r="P261" s="158">
        <f>SUMIFS(表10.标准制订!$I$5:$I$10000,表10.标准制订!$H$5:$H$10000,B261)</f>
        <v>0</v>
      </c>
      <c r="Q261" s="158">
        <f>SUMIFS(表11.其他!$J$5:$J$10000,表11.其他!$I$5:$I$10000,B261)</f>
        <v>0</v>
      </c>
      <c r="R261" s="162">
        <f t="shared" si="9"/>
        <v>0</v>
      </c>
      <c r="S261" s="155">
        <f>SUMIFS(表1.科研项目!$M$5:$M$9471,表1.科研项目!$J$5:$J$9471,B261)</f>
        <v>0</v>
      </c>
      <c r="T261" s="155">
        <f>SUMIFS(表2.论文!$L$5:$L$9862,表2.论文!$I$5:$I$9862,B261)</f>
        <v>0</v>
      </c>
      <c r="U261" s="155">
        <f>SUMIFS(表3.知识产权!$L$5:$L$9793,表3.知识产权!$I$5:$I$9793,B261)</f>
        <v>0</v>
      </c>
      <c r="V261" s="155">
        <f>SUMIFS(表4.著作!$M$5:$M$10000,表4.著作!$J$5:$J$10000,B261)</f>
        <v>0</v>
      </c>
      <c r="W261" s="155">
        <f>SUMIFS(表5.科研平台!$L$5:$L$10000,表5.科研平台!$I$5:$I$10000,B261)</f>
        <v>0</v>
      </c>
      <c r="X261" s="155">
        <f>SUMIFS(表6.获奖!$L$5:$L$9952,表6.获奖!$I$5:$I$9952,B261)</f>
        <v>0</v>
      </c>
      <c r="Y261" s="155">
        <f>SUMIFS(表7.学术交流!$L$5:$L$9964,表7.学术交流!$I$5:$I$9964,B261)</f>
        <v>0</v>
      </c>
      <c r="Z261" s="155">
        <f>SUMIFS(表8.成果转化!$K$5:$K$9994,表8.成果转化!$H$5:$H$9994,B261)</f>
        <v>0</v>
      </c>
      <c r="AA261" s="155">
        <f>SUMIFS(表9.咨询报告!$K$5:$K$10000,表9.咨询报告!$H$5:$H$10000,B261)</f>
        <v>0</v>
      </c>
      <c r="AB261" s="155">
        <f>SUMIFS(表10.标准制订!$K$5:$K$10000,表10.标准制订!$H$5:$H$10000,B261)</f>
        <v>0</v>
      </c>
      <c r="AC261" s="155">
        <f>SUMIFS(表11.其他!$L$5:$L$10000,表11.其他!$I$5:$I$10000,B261)</f>
        <v>0</v>
      </c>
      <c r="AD261" s="167">
        <f t="shared" si="10"/>
        <v>0</v>
      </c>
      <c r="AE261" s="168"/>
    </row>
    <row r="262" ht="20" customHeight="1" spans="1:31">
      <c r="A262" s="155">
        <f>SUBTOTAL(103,$B$7:$B262)</f>
        <v>0</v>
      </c>
      <c r="B262" s="155"/>
      <c r="C262" s="155"/>
      <c r="D262" s="155"/>
      <c r="E262" s="157"/>
      <c r="F262" s="155"/>
      <c r="G262" s="158">
        <f>SUMIFS(表1.科研项目!$K$5:$K$9471,表1.科研项目!$J$5:$J$9471,B262)</f>
        <v>0</v>
      </c>
      <c r="H262" s="158">
        <f>SUMIFS(表2.论文!$J$5:$J$9862,表2.论文!$I$5:$I$9862,B262)</f>
        <v>0</v>
      </c>
      <c r="I262" s="158">
        <f>SUMIFS(表3.知识产权!$J$5:$J$9793,表3.知识产权!$I$5:$I$9793,B262)</f>
        <v>0</v>
      </c>
      <c r="J262" s="158">
        <f>SUMIFS(表4.著作!$K$5:$K$10000,表4.著作!$J$5:$J$10000,B262)</f>
        <v>0</v>
      </c>
      <c r="K262" s="158">
        <f>SUMIFS(表5.科研平台!$J$5:$J$10000,表5.科研平台!$I$5:$I$10000,B262)</f>
        <v>0</v>
      </c>
      <c r="L262" s="158">
        <f>SUMIFS(表6.获奖!$J$5:$J$9952,表6.获奖!$I$5:$I$9952,B262)</f>
        <v>0</v>
      </c>
      <c r="M262" s="158">
        <f>SUMIFS(表7.学术交流!$J$5:$J$9964,表7.学术交流!$I$5:$I$9964,B262)</f>
        <v>0</v>
      </c>
      <c r="N262" s="158">
        <f>SUMIFS(表8.成果转化!$I$5:$I$9994,表8.成果转化!$H$5:$H$9994,B262)</f>
        <v>0</v>
      </c>
      <c r="O262" s="158">
        <f>SUMIFS(表9.咨询报告!$I$5:$I$10000,表9.咨询报告!$H$5:$H$10000,B262)</f>
        <v>0</v>
      </c>
      <c r="P262" s="158">
        <f>SUMIFS(表10.标准制订!$I$5:$I$10000,表10.标准制订!$H$5:$H$10000,B262)</f>
        <v>0</v>
      </c>
      <c r="Q262" s="158">
        <f>SUMIFS(表11.其他!$J$5:$J$10000,表11.其他!$I$5:$I$10000,B262)</f>
        <v>0</v>
      </c>
      <c r="R262" s="162">
        <f t="shared" si="9"/>
        <v>0</v>
      </c>
      <c r="S262" s="155">
        <f>SUMIFS(表1.科研项目!$M$5:$M$9471,表1.科研项目!$J$5:$J$9471,B262)</f>
        <v>0</v>
      </c>
      <c r="T262" s="155">
        <f>SUMIFS(表2.论文!$L$5:$L$9862,表2.论文!$I$5:$I$9862,B262)</f>
        <v>0</v>
      </c>
      <c r="U262" s="155">
        <f>SUMIFS(表3.知识产权!$L$5:$L$9793,表3.知识产权!$I$5:$I$9793,B262)</f>
        <v>0</v>
      </c>
      <c r="V262" s="155">
        <f>SUMIFS(表4.著作!$M$5:$M$10000,表4.著作!$J$5:$J$10000,B262)</f>
        <v>0</v>
      </c>
      <c r="W262" s="155">
        <f>SUMIFS(表5.科研平台!$L$5:$L$10000,表5.科研平台!$I$5:$I$10000,B262)</f>
        <v>0</v>
      </c>
      <c r="X262" s="155">
        <f>SUMIFS(表6.获奖!$L$5:$L$9952,表6.获奖!$I$5:$I$9952,B262)</f>
        <v>0</v>
      </c>
      <c r="Y262" s="155">
        <f>SUMIFS(表7.学术交流!$L$5:$L$9964,表7.学术交流!$I$5:$I$9964,B262)</f>
        <v>0</v>
      </c>
      <c r="Z262" s="155">
        <f>SUMIFS(表8.成果转化!$K$5:$K$9994,表8.成果转化!$H$5:$H$9994,B262)</f>
        <v>0</v>
      </c>
      <c r="AA262" s="155">
        <f>SUMIFS(表9.咨询报告!$K$5:$K$10000,表9.咨询报告!$H$5:$H$10000,B262)</f>
        <v>0</v>
      </c>
      <c r="AB262" s="155">
        <f>SUMIFS(表10.标准制订!$K$5:$K$10000,表10.标准制订!$H$5:$H$10000,B262)</f>
        <v>0</v>
      </c>
      <c r="AC262" s="155">
        <f>SUMIFS(表11.其他!$L$5:$L$10000,表11.其他!$I$5:$I$10000,B262)</f>
        <v>0</v>
      </c>
      <c r="AD262" s="167">
        <f t="shared" si="10"/>
        <v>0</v>
      </c>
      <c r="AE262" s="168"/>
    </row>
    <row r="263" ht="20" customHeight="1" spans="1:31">
      <c r="A263" s="155">
        <f>SUBTOTAL(103,$B$7:$B263)</f>
        <v>0</v>
      </c>
      <c r="B263" s="155"/>
      <c r="C263" s="155"/>
      <c r="D263" s="155"/>
      <c r="E263" s="157"/>
      <c r="F263" s="155"/>
      <c r="G263" s="158">
        <f>SUMIFS(表1.科研项目!$K$5:$K$9471,表1.科研项目!$J$5:$J$9471,B263)</f>
        <v>0</v>
      </c>
      <c r="H263" s="158">
        <f>SUMIFS(表2.论文!$J$5:$J$9862,表2.论文!$I$5:$I$9862,B263)</f>
        <v>0</v>
      </c>
      <c r="I263" s="158">
        <f>SUMIFS(表3.知识产权!$J$5:$J$9793,表3.知识产权!$I$5:$I$9793,B263)</f>
        <v>0</v>
      </c>
      <c r="J263" s="158">
        <f>SUMIFS(表4.著作!$K$5:$K$10000,表4.著作!$J$5:$J$10000,B263)</f>
        <v>0</v>
      </c>
      <c r="K263" s="158">
        <f>SUMIFS(表5.科研平台!$J$5:$J$10000,表5.科研平台!$I$5:$I$10000,B263)</f>
        <v>0</v>
      </c>
      <c r="L263" s="158">
        <f>SUMIFS(表6.获奖!$J$5:$J$9952,表6.获奖!$I$5:$I$9952,B263)</f>
        <v>0</v>
      </c>
      <c r="M263" s="158">
        <f>SUMIFS(表7.学术交流!$J$5:$J$9964,表7.学术交流!$I$5:$I$9964,B263)</f>
        <v>0</v>
      </c>
      <c r="N263" s="158">
        <f>SUMIFS(表8.成果转化!$I$5:$I$9994,表8.成果转化!$H$5:$H$9994,B263)</f>
        <v>0</v>
      </c>
      <c r="O263" s="158">
        <f>SUMIFS(表9.咨询报告!$I$5:$I$10000,表9.咨询报告!$H$5:$H$10000,B263)</f>
        <v>0</v>
      </c>
      <c r="P263" s="158">
        <f>SUMIFS(表10.标准制订!$I$5:$I$10000,表10.标准制订!$H$5:$H$10000,B263)</f>
        <v>0</v>
      </c>
      <c r="Q263" s="158">
        <f>SUMIFS(表11.其他!$J$5:$J$10000,表11.其他!$I$5:$I$10000,B263)</f>
        <v>0</v>
      </c>
      <c r="R263" s="162">
        <f t="shared" si="9"/>
        <v>0</v>
      </c>
      <c r="S263" s="155">
        <f>SUMIFS(表1.科研项目!$M$5:$M$9471,表1.科研项目!$J$5:$J$9471,B263)</f>
        <v>0</v>
      </c>
      <c r="T263" s="155">
        <f>SUMIFS(表2.论文!$L$5:$L$9862,表2.论文!$I$5:$I$9862,B263)</f>
        <v>0</v>
      </c>
      <c r="U263" s="155">
        <f>SUMIFS(表3.知识产权!$L$5:$L$9793,表3.知识产权!$I$5:$I$9793,B263)</f>
        <v>0</v>
      </c>
      <c r="V263" s="155">
        <f>SUMIFS(表4.著作!$M$5:$M$10000,表4.著作!$J$5:$J$10000,B263)</f>
        <v>0</v>
      </c>
      <c r="W263" s="155">
        <f>SUMIFS(表5.科研平台!$L$5:$L$10000,表5.科研平台!$I$5:$I$10000,B263)</f>
        <v>0</v>
      </c>
      <c r="X263" s="155">
        <f>SUMIFS(表6.获奖!$L$5:$L$9952,表6.获奖!$I$5:$I$9952,B263)</f>
        <v>0</v>
      </c>
      <c r="Y263" s="155">
        <f>SUMIFS(表7.学术交流!$L$5:$L$9964,表7.学术交流!$I$5:$I$9964,B263)</f>
        <v>0</v>
      </c>
      <c r="Z263" s="155">
        <f>SUMIFS(表8.成果转化!$K$5:$K$9994,表8.成果转化!$H$5:$H$9994,B263)</f>
        <v>0</v>
      </c>
      <c r="AA263" s="155">
        <f>SUMIFS(表9.咨询报告!$K$5:$K$10000,表9.咨询报告!$H$5:$H$10000,B263)</f>
        <v>0</v>
      </c>
      <c r="AB263" s="155">
        <f>SUMIFS(表10.标准制订!$K$5:$K$10000,表10.标准制订!$H$5:$H$10000,B263)</f>
        <v>0</v>
      </c>
      <c r="AC263" s="155">
        <f>SUMIFS(表11.其他!$L$5:$L$10000,表11.其他!$I$5:$I$10000,B263)</f>
        <v>0</v>
      </c>
      <c r="AD263" s="167">
        <f t="shared" si="10"/>
        <v>0</v>
      </c>
      <c r="AE263" s="168"/>
    </row>
    <row r="264" ht="20" customHeight="1" spans="1:31">
      <c r="A264" s="155">
        <f>SUBTOTAL(103,$B$7:$B264)</f>
        <v>0</v>
      </c>
      <c r="B264" s="155"/>
      <c r="C264" s="155"/>
      <c r="D264" s="155"/>
      <c r="E264" s="157"/>
      <c r="F264" s="155"/>
      <c r="G264" s="158">
        <f>SUMIFS(表1.科研项目!$K$5:$K$9471,表1.科研项目!$J$5:$J$9471,B264)</f>
        <v>0</v>
      </c>
      <c r="H264" s="158">
        <f>SUMIFS(表2.论文!$J$5:$J$9862,表2.论文!$I$5:$I$9862,B264)</f>
        <v>0</v>
      </c>
      <c r="I264" s="158">
        <f>SUMIFS(表3.知识产权!$J$5:$J$9793,表3.知识产权!$I$5:$I$9793,B264)</f>
        <v>0</v>
      </c>
      <c r="J264" s="158">
        <f>SUMIFS(表4.著作!$K$5:$K$10000,表4.著作!$J$5:$J$10000,B264)</f>
        <v>0</v>
      </c>
      <c r="K264" s="158">
        <f>SUMIFS(表5.科研平台!$J$5:$J$10000,表5.科研平台!$I$5:$I$10000,B264)</f>
        <v>0</v>
      </c>
      <c r="L264" s="158">
        <f>SUMIFS(表6.获奖!$J$5:$J$9952,表6.获奖!$I$5:$I$9952,B264)</f>
        <v>0</v>
      </c>
      <c r="M264" s="158">
        <f>SUMIFS(表7.学术交流!$J$5:$J$9964,表7.学术交流!$I$5:$I$9964,B264)</f>
        <v>0</v>
      </c>
      <c r="N264" s="158">
        <f>SUMIFS(表8.成果转化!$I$5:$I$9994,表8.成果转化!$H$5:$H$9994,B264)</f>
        <v>0</v>
      </c>
      <c r="O264" s="158">
        <f>SUMIFS(表9.咨询报告!$I$5:$I$10000,表9.咨询报告!$H$5:$H$10000,B264)</f>
        <v>0</v>
      </c>
      <c r="P264" s="158">
        <f>SUMIFS(表10.标准制订!$I$5:$I$10000,表10.标准制订!$H$5:$H$10000,B264)</f>
        <v>0</v>
      </c>
      <c r="Q264" s="158">
        <f>SUMIFS(表11.其他!$J$5:$J$10000,表11.其他!$I$5:$I$10000,B264)</f>
        <v>0</v>
      </c>
      <c r="R264" s="162">
        <f t="shared" ref="R264:R287" si="11">SUM(G264:Q264)</f>
        <v>0</v>
      </c>
      <c r="S264" s="155">
        <f>SUMIFS(表1.科研项目!$M$5:$M$9471,表1.科研项目!$J$5:$J$9471,B264)</f>
        <v>0</v>
      </c>
      <c r="T264" s="155">
        <f>SUMIFS(表2.论文!$L$5:$L$9862,表2.论文!$I$5:$I$9862,B264)</f>
        <v>0</v>
      </c>
      <c r="U264" s="155">
        <f>SUMIFS(表3.知识产权!$L$5:$L$9793,表3.知识产权!$I$5:$I$9793,B264)</f>
        <v>0</v>
      </c>
      <c r="V264" s="155">
        <f>SUMIFS(表4.著作!$M$5:$M$10000,表4.著作!$J$5:$J$10000,B264)</f>
        <v>0</v>
      </c>
      <c r="W264" s="155">
        <f>SUMIFS(表5.科研平台!$L$5:$L$10000,表5.科研平台!$I$5:$I$10000,B264)</f>
        <v>0</v>
      </c>
      <c r="X264" s="155">
        <f>SUMIFS(表6.获奖!$L$5:$L$9952,表6.获奖!$I$5:$I$9952,B264)</f>
        <v>0</v>
      </c>
      <c r="Y264" s="155">
        <f>SUMIFS(表7.学术交流!$L$5:$L$9964,表7.学术交流!$I$5:$I$9964,B264)</f>
        <v>0</v>
      </c>
      <c r="Z264" s="155">
        <f>SUMIFS(表8.成果转化!$K$5:$K$9994,表8.成果转化!$H$5:$H$9994,B264)</f>
        <v>0</v>
      </c>
      <c r="AA264" s="155">
        <f>SUMIFS(表9.咨询报告!$K$5:$K$10000,表9.咨询报告!$H$5:$H$10000,B264)</f>
        <v>0</v>
      </c>
      <c r="AB264" s="155">
        <f>SUMIFS(表10.标准制订!$K$5:$K$10000,表10.标准制订!$H$5:$H$10000,B264)</f>
        <v>0</v>
      </c>
      <c r="AC264" s="155">
        <f>SUMIFS(表11.其他!$L$5:$L$10000,表11.其他!$I$5:$I$10000,B264)</f>
        <v>0</v>
      </c>
      <c r="AD264" s="167">
        <f t="shared" ref="AD264:AD287" si="12">SUM(S264:AC264)</f>
        <v>0</v>
      </c>
      <c r="AE264" s="168"/>
    </row>
    <row r="265" ht="20" customHeight="1" spans="1:31">
      <c r="A265" s="155">
        <f>SUBTOTAL(103,$B$7:$B265)</f>
        <v>0</v>
      </c>
      <c r="B265" s="155"/>
      <c r="C265" s="155"/>
      <c r="D265" s="155"/>
      <c r="E265" s="157"/>
      <c r="F265" s="155"/>
      <c r="G265" s="158">
        <f>SUMIFS(表1.科研项目!$K$5:$K$9471,表1.科研项目!$J$5:$J$9471,B265)</f>
        <v>0</v>
      </c>
      <c r="H265" s="158">
        <f>SUMIFS(表2.论文!$J$5:$J$9862,表2.论文!$I$5:$I$9862,B265)</f>
        <v>0</v>
      </c>
      <c r="I265" s="158">
        <f>SUMIFS(表3.知识产权!$J$5:$J$9793,表3.知识产权!$I$5:$I$9793,B265)</f>
        <v>0</v>
      </c>
      <c r="J265" s="158">
        <f>SUMIFS(表4.著作!$K$5:$K$10000,表4.著作!$J$5:$J$10000,B265)</f>
        <v>0</v>
      </c>
      <c r="K265" s="158">
        <f>SUMIFS(表5.科研平台!$J$5:$J$10000,表5.科研平台!$I$5:$I$10000,B265)</f>
        <v>0</v>
      </c>
      <c r="L265" s="158">
        <f>SUMIFS(表6.获奖!$J$5:$J$9952,表6.获奖!$I$5:$I$9952,B265)</f>
        <v>0</v>
      </c>
      <c r="M265" s="158">
        <f>SUMIFS(表7.学术交流!$J$5:$J$9964,表7.学术交流!$I$5:$I$9964,B265)</f>
        <v>0</v>
      </c>
      <c r="N265" s="158">
        <f>SUMIFS(表8.成果转化!$I$5:$I$9994,表8.成果转化!$H$5:$H$9994,B265)</f>
        <v>0</v>
      </c>
      <c r="O265" s="158">
        <f>SUMIFS(表9.咨询报告!$I$5:$I$10000,表9.咨询报告!$H$5:$H$10000,B265)</f>
        <v>0</v>
      </c>
      <c r="P265" s="158">
        <f>SUMIFS(表10.标准制订!$I$5:$I$10000,表10.标准制订!$H$5:$H$10000,B265)</f>
        <v>0</v>
      </c>
      <c r="Q265" s="158">
        <f>SUMIFS(表11.其他!$J$5:$J$10000,表11.其他!$I$5:$I$10000,B265)</f>
        <v>0</v>
      </c>
      <c r="R265" s="162">
        <f t="shared" si="11"/>
        <v>0</v>
      </c>
      <c r="S265" s="155">
        <f>SUMIFS(表1.科研项目!$M$5:$M$9471,表1.科研项目!$J$5:$J$9471,B265)</f>
        <v>0</v>
      </c>
      <c r="T265" s="155">
        <f>SUMIFS(表2.论文!$L$5:$L$9862,表2.论文!$I$5:$I$9862,B265)</f>
        <v>0</v>
      </c>
      <c r="U265" s="155">
        <f>SUMIFS(表3.知识产权!$L$5:$L$9793,表3.知识产权!$I$5:$I$9793,B265)</f>
        <v>0</v>
      </c>
      <c r="V265" s="155">
        <f>SUMIFS(表4.著作!$M$5:$M$10000,表4.著作!$J$5:$J$10000,B265)</f>
        <v>0</v>
      </c>
      <c r="W265" s="155">
        <f>SUMIFS(表5.科研平台!$L$5:$L$10000,表5.科研平台!$I$5:$I$10000,B265)</f>
        <v>0</v>
      </c>
      <c r="X265" s="155">
        <f>SUMIFS(表6.获奖!$L$5:$L$9952,表6.获奖!$I$5:$I$9952,B265)</f>
        <v>0</v>
      </c>
      <c r="Y265" s="155">
        <f>SUMIFS(表7.学术交流!$L$5:$L$9964,表7.学术交流!$I$5:$I$9964,B265)</f>
        <v>0</v>
      </c>
      <c r="Z265" s="155">
        <f>SUMIFS(表8.成果转化!$K$5:$K$9994,表8.成果转化!$H$5:$H$9994,B265)</f>
        <v>0</v>
      </c>
      <c r="AA265" s="155">
        <f>SUMIFS(表9.咨询报告!$K$5:$K$10000,表9.咨询报告!$H$5:$H$10000,B265)</f>
        <v>0</v>
      </c>
      <c r="AB265" s="155">
        <f>SUMIFS(表10.标准制订!$K$5:$K$10000,表10.标准制订!$H$5:$H$10000,B265)</f>
        <v>0</v>
      </c>
      <c r="AC265" s="155">
        <f>SUMIFS(表11.其他!$L$5:$L$10000,表11.其他!$I$5:$I$10000,B265)</f>
        <v>0</v>
      </c>
      <c r="AD265" s="167">
        <f t="shared" si="12"/>
        <v>0</v>
      </c>
      <c r="AE265" s="168"/>
    </row>
    <row r="266" ht="20" customHeight="1" spans="1:31">
      <c r="A266" s="155">
        <f>SUBTOTAL(103,$B$7:$B266)</f>
        <v>0</v>
      </c>
      <c r="B266" s="155"/>
      <c r="C266" s="155"/>
      <c r="D266" s="155"/>
      <c r="E266" s="157"/>
      <c r="F266" s="155"/>
      <c r="G266" s="158">
        <f>SUMIFS(表1.科研项目!$K$5:$K$9471,表1.科研项目!$J$5:$J$9471,B266)</f>
        <v>0</v>
      </c>
      <c r="H266" s="158">
        <f>SUMIFS(表2.论文!$J$5:$J$9862,表2.论文!$I$5:$I$9862,B266)</f>
        <v>0</v>
      </c>
      <c r="I266" s="158">
        <f>SUMIFS(表3.知识产权!$J$5:$J$9793,表3.知识产权!$I$5:$I$9793,B266)</f>
        <v>0</v>
      </c>
      <c r="J266" s="158">
        <f>SUMIFS(表4.著作!$K$5:$K$10000,表4.著作!$J$5:$J$10000,B266)</f>
        <v>0</v>
      </c>
      <c r="K266" s="158">
        <f>SUMIFS(表5.科研平台!$J$5:$J$10000,表5.科研平台!$I$5:$I$10000,B266)</f>
        <v>0</v>
      </c>
      <c r="L266" s="158">
        <f>SUMIFS(表6.获奖!$J$5:$J$9952,表6.获奖!$I$5:$I$9952,B266)</f>
        <v>0</v>
      </c>
      <c r="M266" s="158">
        <f>SUMIFS(表7.学术交流!$J$5:$J$9964,表7.学术交流!$I$5:$I$9964,B266)</f>
        <v>0</v>
      </c>
      <c r="N266" s="158">
        <f>SUMIFS(表8.成果转化!$I$5:$I$9994,表8.成果转化!$H$5:$H$9994,B266)</f>
        <v>0</v>
      </c>
      <c r="O266" s="158">
        <f>SUMIFS(表9.咨询报告!$I$5:$I$10000,表9.咨询报告!$H$5:$H$10000,B266)</f>
        <v>0</v>
      </c>
      <c r="P266" s="158">
        <f>SUMIFS(表10.标准制订!$I$5:$I$10000,表10.标准制订!$H$5:$H$10000,B266)</f>
        <v>0</v>
      </c>
      <c r="Q266" s="158">
        <f>SUMIFS(表11.其他!$J$5:$J$10000,表11.其他!$I$5:$I$10000,B266)</f>
        <v>0</v>
      </c>
      <c r="R266" s="162">
        <f t="shared" si="11"/>
        <v>0</v>
      </c>
      <c r="S266" s="155">
        <f>SUMIFS(表1.科研项目!$M$5:$M$9471,表1.科研项目!$J$5:$J$9471,B266)</f>
        <v>0</v>
      </c>
      <c r="T266" s="155">
        <f>SUMIFS(表2.论文!$L$5:$L$9862,表2.论文!$I$5:$I$9862,B266)</f>
        <v>0</v>
      </c>
      <c r="U266" s="155">
        <f>SUMIFS(表3.知识产权!$L$5:$L$9793,表3.知识产权!$I$5:$I$9793,B266)</f>
        <v>0</v>
      </c>
      <c r="V266" s="155">
        <f>SUMIFS(表4.著作!$M$5:$M$10000,表4.著作!$J$5:$J$10000,B266)</f>
        <v>0</v>
      </c>
      <c r="W266" s="155">
        <f>SUMIFS(表5.科研平台!$L$5:$L$10000,表5.科研平台!$I$5:$I$10000,B266)</f>
        <v>0</v>
      </c>
      <c r="X266" s="155">
        <f>SUMIFS(表6.获奖!$L$5:$L$9952,表6.获奖!$I$5:$I$9952,B266)</f>
        <v>0</v>
      </c>
      <c r="Y266" s="155">
        <f>SUMIFS(表7.学术交流!$L$5:$L$9964,表7.学术交流!$I$5:$I$9964,B266)</f>
        <v>0</v>
      </c>
      <c r="Z266" s="155">
        <f>SUMIFS(表8.成果转化!$K$5:$K$9994,表8.成果转化!$H$5:$H$9994,B266)</f>
        <v>0</v>
      </c>
      <c r="AA266" s="155">
        <f>SUMIFS(表9.咨询报告!$K$5:$K$10000,表9.咨询报告!$H$5:$H$10000,B266)</f>
        <v>0</v>
      </c>
      <c r="AB266" s="155">
        <f>SUMIFS(表10.标准制订!$K$5:$K$10000,表10.标准制订!$H$5:$H$10000,B266)</f>
        <v>0</v>
      </c>
      <c r="AC266" s="155">
        <f>SUMIFS(表11.其他!$L$5:$L$10000,表11.其他!$I$5:$I$10000,B266)</f>
        <v>0</v>
      </c>
      <c r="AD266" s="167">
        <f t="shared" si="12"/>
        <v>0</v>
      </c>
      <c r="AE266" s="168"/>
    </row>
    <row r="267" ht="20" customHeight="1" spans="1:31">
      <c r="A267" s="155">
        <f>SUBTOTAL(103,$B$7:$B267)</f>
        <v>0</v>
      </c>
      <c r="B267" s="155"/>
      <c r="C267" s="155"/>
      <c r="D267" s="155"/>
      <c r="E267" s="157"/>
      <c r="F267" s="155"/>
      <c r="G267" s="158">
        <f>SUMIFS(表1.科研项目!$K$5:$K$9471,表1.科研项目!$J$5:$J$9471,B267)</f>
        <v>0</v>
      </c>
      <c r="H267" s="158">
        <f>SUMIFS(表2.论文!$J$5:$J$9862,表2.论文!$I$5:$I$9862,B267)</f>
        <v>0</v>
      </c>
      <c r="I267" s="158">
        <f>SUMIFS(表3.知识产权!$J$5:$J$9793,表3.知识产权!$I$5:$I$9793,B267)</f>
        <v>0</v>
      </c>
      <c r="J267" s="158">
        <f>SUMIFS(表4.著作!$K$5:$K$10000,表4.著作!$J$5:$J$10000,B267)</f>
        <v>0</v>
      </c>
      <c r="K267" s="158">
        <f>SUMIFS(表5.科研平台!$J$5:$J$10000,表5.科研平台!$I$5:$I$10000,B267)</f>
        <v>0</v>
      </c>
      <c r="L267" s="158">
        <f>SUMIFS(表6.获奖!$J$5:$J$9952,表6.获奖!$I$5:$I$9952,B267)</f>
        <v>0</v>
      </c>
      <c r="M267" s="158">
        <f>SUMIFS(表7.学术交流!$J$5:$J$9964,表7.学术交流!$I$5:$I$9964,B267)</f>
        <v>0</v>
      </c>
      <c r="N267" s="158">
        <f>SUMIFS(表8.成果转化!$I$5:$I$9994,表8.成果转化!$H$5:$H$9994,B267)</f>
        <v>0</v>
      </c>
      <c r="O267" s="158">
        <f>SUMIFS(表9.咨询报告!$I$5:$I$10000,表9.咨询报告!$H$5:$H$10000,B267)</f>
        <v>0</v>
      </c>
      <c r="P267" s="158">
        <f>SUMIFS(表10.标准制订!$I$5:$I$10000,表10.标准制订!$H$5:$H$10000,B267)</f>
        <v>0</v>
      </c>
      <c r="Q267" s="158">
        <f>SUMIFS(表11.其他!$J$5:$J$10000,表11.其他!$I$5:$I$10000,B267)</f>
        <v>0</v>
      </c>
      <c r="R267" s="162">
        <f t="shared" si="11"/>
        <v>0</v>
      </c>
      <c r="S267" s="155">
        <f>SUMIFS(表1.科研项目!$M$5:$M$9471,表1.科研项目!$J$5:$J$9471,B267)</f>
        <v>0</v>
      </c>
      <c r="T267" s="155">
        <f>SUMIFS(表2.论文!$L$5:$L$9862,表2.论文!$I$5:$I$9862,B267)</f>
        <v>0</v>
      </c>
      <c r="U267" s="155">
        <f>SUMIFS(表3.知识产权!$L$5:$L$9793,表3.知识产权!$I$5:$I$9793,B267)</f>
        <v>0</v>
      </c>
      <c r="V267" s="155">
        <f>SUMIFS(表4.著作!$M$5:$M$10000,表4.著作!$J$5:$J$10000,B267)</f>
        <v>0</v>
      </c>
      <c r="W267" s="155">
        <f>SUMIFS(表5.科研平台!$L$5:$L$10000,表5.科研平台!$I$5:$I$10000,B267)</f>
        <v>0</v>
      </c>
      <c r="X267" s="155">
        <f>SUMIFS(表6.获奖!$L$5:$L$9952,表6.获奖!$I$5:$I$9952,B267)</f>
        <v>0</v>
      </c>
      <c r="Y267" s="155">
        <f>SUMIFS(表7.学术交流!$L$5:$L$9964,表7.学术交流!$I$5:$I$9964,B267)</f>
        <v>0</v>
      </c>
      <c r="Z267" s="155">
        <f>SUMIFS(表8.成果转化!$K$5:$K$9994,表8.成果转化!$H$5:$H$9994,B267)</f>
        <v>0</v>
      </c>
      <c r="AA267" s="155">
        <f>SUMIFS(表9.咨询报告!$K$5:$K$10000,表9.咨询报告!$H$5:$H$10000,B267)</f>
        <v>0</v>
      </c>
      <c r="AB267" s="155">
        <f>SUMIFS(表10.标准制订!$K$5:$K$10000,表10.标准制订!$H$5:$H$10000,B267)</f>
        <v>0</v>
      </c>
      <c r="AC267" s="155">
        <f>SUMIFS(表11.其他!$L$5:$L$10000,表11.其他!$I$5:$I$10000,B267)</f>
        <v>0</v>
      </c>
      <c r="AD267" s="167">
        <f t="shared" si="12"/>
        <v>0</v>
      </c>
      <c r="AE267" s="168"/>
    </row>
    <row r="268" ht="20" customHeight="1" spans="1:31">
      <c r="A268" s="155">
        <f>SUBTOTAL(103,$B$7:$B268)</f>
        <v>0</v>
      </c>
      <c r="B268" s="155"/>
      <c r="C268" s="155"/>
      <c r="D268" s="155"/>
      <c r="E268" s="157"/>
      <c r="F268" s="155"/>
      <c r="G268" s="158">
        <f>SUMIFS(表1.科研项目!$K$5:$K$9471,表1.科研项目!$J$5:$J$9471,B268)</f>
        <v>0</v>
      </c>
      <c r="H268" s="158">
        <f>SUMIFS(表2.论文!$J$5:$J$9862,表2.论文!$I$5:$I$9862,B268)</f>
        <v>0</v>
      </c>
      <c r="I268" s="158">
        <f>SUMIFS(表3.知识产权!$J$5:$J$9793,表3.知识产权!$I$5:$I$9793,B268)</f>
        <v>0</v>
      </c>
      <c r="J268" s="158">
        <f>SUMIFS(表4.著作!$K$5:$K$10000,表4.著作!$J$5:$J$10000,B268)</f>
        <v>0</v>
      </c>
      <c r="K268" s="158">
        <f>SUMIFS(表5.科研平台!$J$5:$J$10000,表5.科研平台!$I$5:$I$10000,B268)</f>
        <v>0</v>
      </c>
      <c r="L268" s="158">
        <f>SUMIFS(表6.获奖!$J$5:$J$9952,表6.获奖!$I$5:$I$9952,B268)</f>
        <v>0</v>
      </c>
      <c r="M268" s="158">
        <f>SUMIFS(表7.学术交流!$J$5:$J$9964,表7.学术交流!$I$5:$I$9964,B268)</f>
        <v>0</v>
      </c>
      <c r="N268" s="158">
        <f>SUMIFS(表8.成果转化!$I$5:$I$9994,表8.成果转化!$H$5:$H$9994,B268)</f>
        <v>0</v>
      </c>
      <c r="O268" s="158">
        <f>SUMIFS(表9.咨询报告!$I$5:$I$10000,表9.咨询报告!$H$5:$H$10000,B268)</f>
        <v>0</v>
      </c>
      <c r="P268" s="158">
        <f>SUMIFS(表10.标准制订!$I$5:$I$10000,表10.标准制订!$H$5:$H$10000,B268)</f>
        <v>0</v>
      </c>
      <c r="Q268" s="158">
        <f>SUMIFS(表11.其他!$J$5:$J$10000,表11.其他!$I$5:$I$10000,B268)</f>
        <v>0</v>
      </c>
      <c r="R268" s="162">
        <f t="shared" si="11"/>
        <v>0</v>
      </c>
      <c r="S268" s="155">
        <f>SUMIFS(表1.科研项目!$M$5:$M$9471,表1.科研项目!$J$5:$J$9471,B268)</f>
        <v>0</v>
      </c>
      <c r="T268" s="155">
        <f>SUMIFS(表2.论文!$L$5:$L$9862,表2.论文!$I$5:$I$9862,B268)</f>
        <v>0</v>
      </c>
      <c r="U268" s="155">
        <f>SUMIFS(表3.知识产权!$L$5:$L$9793,表3.知识产权!$I$5:$I$9793,B268)</f>
        <v>0</v>
      </c>
      <c r="V268" s="155">
        <f>SUMIFS(表4.著作!$M$5:$M$10000,表4.著作!$J$5:$J$10000,B268)</f>
        <v>0</v>
      </c>
      <c r="W268" s="155">
        <f>SUMIFS(表5.科研平台!$L$5:$L$10000,表5.科研平台!$I$5:$I$10000,B268)</f>
        <v>0</v>
      </c>
      <c r="X268" s="155">
        <f>SUMIFS(表6.获奖!$L$5:$L$9952,表6.获奖!$I$5:$I$9952,B268)</f>
        <v>0</v>
      </c>
      <c r="Y268" s="155">
        <f>SUMIFS(表7.学术交流!$L$5:$L$9964,表7.学术交流!$I$5:$I$9964,B268)</f>
        <v>0</v>
      </c>
      <c r="Z268" s="155">
        <f>SUMIFS(表8.成果转化!$K$5:$K$9994,表8.成果转化!$H$5:$H$9994,B268)</f>
        <v>0</v>
      </c>
      <c r="AA268" s="155">
        <f>SUMIFS(表9.咨询报告!$K$5:$K$10000,表9.咨询报告!$H$5:$H$10000,B268)</f>
        <v>0</v>
      </c>
      <c r="AB268" s="155">
        <f>SUMIFS(表10.标准制订!$K$5:$K$10000,表10.标准制订!$H$5:$H$10000,B268)</f>
        <v>0</v>
      </c>
      <c r="AC268" s="155">
        <f>SUMIFS(表11.其他!$L$5:$L$10000,表11.其他!$I$5:$I$10000,B268)</f>
        <v>0</v>
      </c>
      <c r="AD268" s="167">
        <f t="shared" si="12"/>
        <v>0</v>
      </c>
      <c r="AE268" s="168"/>
    </row>
    <row r="269" ht="20" customHeight="1" spans="1:31">
      <c r="A269" s="155">
        <f>SUBTOTAL(103,$B$7:$B269)</f>
        <v>0</v>
      </c>
      <c r="B269" s="155"/>
      <c r="C269" s="155"/>
      <c r="D269" s="155"/>
      <c r="E269" s="157"/>
      <c r="F269" s="155"/>
      <c r="G269" s="158">
        <f>SUMIFS(表1.科研项目!$K$5:$K$9471,表1.科研项目!$J$5:$J$9471,B269)</f>
        <v>0</v>
      </c>
      <c r="H269" s="158">
        <f>SUMIFS(表2.论文!$J$5:$J$9862,表2.论文!$I$5:$I$9862,B269)</f>
        <v>0</v>
      </c>
      <c r="I269" s="158">
        <f>SUMIFS(表3.知识产权!$J$5:$J$9793,表3.知识产权!$I$5:$I$9793,B269)</f>
        <v>0</v>
      </c>
      <c r="J269" s="158">
        <f>SUMIFS(表4.著作!$K$5:$K$10000,表4.著作!$J$5:$J$10000,B269)</f>
        <v>0</v>
      </c>
      <c r="K269" s="158">
        <f>SUMIFS(表5.科研平台!$J$5:$J$10000,表5.科研平台!$I$5:$I$10000,B269)</f>
        <v>0</v>
      </c>
      <c r="L269" s="158">
        <f>SUMIFS(表6.获奖!$J$5:$J$9952,表6.获奖!$I$5:$I$9952,B269)</f>
        <v>0</v>
      </c>
      <c r="M269" s="158">
        <f>SUMIFS(表7.学术交流!$J$5:$J$9964,表7.学术交流!$I$5:$I$9964,B269)</f>
        <v>0</v>
      </c>
      <c r="N269" s="158">
        <f>SUMIFS(表8.成果转化!$I$5:$I$9994,表8.成果转化!$H$5:$H$9994,B269)</f>
        <v>0</v>
      </c>
      <c r="O269" s="158">
        <f>SUMIFS(表9.咨询报告!$I$5:$I$10000,表9.咨询报告!$H$5:$H$10000,B269)</f>
        <v>0</v>
      </c>
      <c r="P269" s="158">
        <f>SUMIFS(表10.标准制订!$I$5:$I$10000,表10.标准制订!$H$5:$H$10000,B269)</f>
        <v>0</v>
      </c>
      <c r="Q269" s="158">
        <f>SUMIFS(表11.其他!$J$5:$J$10000,表11.其他!$I$5:$I$10000,B269)</f>
        <v>0</v>
      </c>
      <c r="R269" s="162">
        <f t="shared" si="11"/>
        <v>0</v>
      </c>
      <c r="S269" s="155">
        <f>SUMIFS(表1.科研项目!$M$5:$M$9471,表1.科研项目!$J$5:$J$9471,B269)</f>
        <v>0</v>
      </c>
      <c r="T269" s="155">
        <f>SUMIFS(表2.论文!$L$5:$L$9862,表2.论文!$I$5:$I$9862,B269)</f>
        <v>0</v>
      </c>
      <c r="U269" s="155">
        <f>SUMIFS(表3.知识产权!$L$5:$L$9793,表3.知识产权!$I$5:$I$9793,B269)</f>
        <v>0</v>
      </c>
      <c r="V269" s="155">
        <f>SUMIFS(表4.著作!$M$5:$M$10000,表4.著作!$J$5:$J$10000,B269)</f>
        <v>0</v>
      </c>
      <c r="W269" s="155">
        <f>SUMIFS(表5.科研平台!$L$5:$L$10000,表5.科研平台!$I$5:$I$10000,B269)</f>
        <v>0</v>
      </c>
      <c r="X269" s="155">
        <f>SUMIFS(表6.获奖!$L$5:$L$9952,表6.获奖!$I$5:$I$9952,B269)</f>
        <v>0</v>
      </c>
      <c r="Y269" s="155">
        <f>SUMIFS(表7.学术交流!$L$5:$L$9964,表7.学术交流!$I$5:$I$9964,B269)</f>
        <v>0</v>
      </c>
      <c r="Z269" s="155">
        <f>SUMIFS(表8.成果转化!$K$5:$K$9994,表8.成果转化!$H$5:$H$9994,B269)</f>
        <v>0</v>
      </c>
      <c r="AA269" s="155">
        <f>SUMIFS(表9.咨询报告!$K$5:$K$10000,表9.咨询报告!$H$5:$H$10000,B269)</f>
        <v>0</v>
      </c>
      <c r="AB269" s="155">
        <f>SUMIFS(表10.标准制订!$K$5:$K$10000,表10.标准制订!$H$5:$H$10000,B269)</f>
        <v>0</v>
      </c>
      <c r="AC269" s="155">
        <f>SUMIFS(表11.其他!$L$5:$L$10000,表11.其他!$I$5:$I$10000,B269)</f>
        <v>0</v>
      </c>
      <c r="AD269" s="167">
        <f t="shared" si="12"/>
        <v>0</v>
      </c>
      <c r="AE269" s="168"/>
    </row>
    <row r="270" ht="20" customHeight="1" spans="1:31">
      <c r="A270" s="155">
        <f>SUBTOTAL(103,$B$7:$B270)</f>
        <v>0</v>
      </c>
      <c r="B270" s="155"/>
      <c r="C270" s="155"/>
      <c r="D270" s="155"/>
      <c r="E270" s="157"/>
      <c r="F270" s="155"/>
      <c r="G270" s="158">
        <f>SUMIFS(表1.科研项目!$K$5:$K$9471,表1.科研项目!$J$5:$J$9471,B270)</f>
        <v>0</v>
      </c>
      <c r="H270" s="158">
        <f>SUMIFS(表2.论文!$J$5:$J$9862,表2.论文!$I$5:$I$9862,B270)</f>
        <v>0</v>
      </c>
      <c r="I270" s="158">
        <f>SUMIFS(表3.知识产权!$J$5:$J$9793,表3.知识产权!$I$5:$I$9793,B270)</f>
        <v>0</v>
      </c>
      <c r="J270" s="158">
        <f>SUMIFS(表4.著作!$K$5:$K$10000,表4.著作!$J$5:$J$10000,B270)</f>
        <v>0</v>
      </c>
      <c r="K270" s="158">
        <f>SUMIFS(表5.科研平台!$J$5:$J$10000,表5.科研平台!$I$5:$I$10000,B270)</f>
        <v>0</v>
      </c>
      <c r="L270" s="158">
        <f>SUMIFS(表6.获奖!$J$5:$J$9952,表6.获奖!$I$5:$I$9952,B270)</f>
        <v>0</v>
      </c>
      <c r="M270" s="158">
        <f>SUMIFS(表7.学术交流!$J$5:$J$9964,表7.学术交流!$I$5:$I$9964,B270)</f>
        <v>0</v>
      </c>
      <c r="N270" s="158">
        <f>SUMIFS(表8.成果转化!$I$5:$I$9994,表8.成果转化!$H$5:$H$9994,B270)</f>
        <v>0</v>
      </c>
      <c r="O270" s="158">
        <f>SUMIFS(表9.咨询报告!$I$5:$I$10000,表9.咨询报告!$H$5:$H$10000,B270)</f>
        <v>0</v>
      </c>
      <c r="P270" s="158">
        <f>SUMIFS(表10.标准制订!$I$5:$I$10000,表10.标准制订!$H$5:$H$10000,B270)</f>
        <v>0</v>
      </c>
      <c r="Q270" s="158">
        <f>SUMIFS(表11.其他!$J$5:$J$10000,表11.其他!$I$5:$I$10000,B270)</f>
        <v>0</v>
      </c>
      <c r="R270" s="162">
        <f t="shared" si="11"/>
        <v>0</v>
      </c>
      <c r="S270" s="155">
        <f>SUMIFS(表1.科研项目!$M$5:$M$9471,表1.科研项目!$J$5:$J$9471,B270)</f>
        <v>0</v>
      </c>
      <c r="T270" s="155">
        <f>SUMIFS(表2.论文!$L$5:$L$9862,表2.论文!$I$5:$I$9862,B270)</f>
        <v>0</v>
      </c>
      <c r="U270" s="155">
        <f>SUMIFS(表3.知识产权!$L$5:$L$9793,表3.知识产权!$I$5:$I$9793,B270)</f>
        <v>0</v>
      </c>
      <c r="V270" s="155">
        <f>SUMIFS(表4.著作!$M$5:$M$10000,表4.著作!$J$5:$J$10000,B270)</f>
        <v>0</v>
      </c>
      <c r="W270" s="155">
        <f>SUMIFS(表5.科研平台!$L$5:$L$10000,表5.科研平台!$I$5:$I$10000,B270)</f>
        <v>0</v>
      </c>
      <c r="X270" s="155">
        <f>SUMIFS(表6.获奖!$L$5:$L$9952,表6.获奖!$I$5:$I$9952,B270)</f>
        <v>0</v>
      </c>
      <c r="Y270" s="155">
        <f>SUMIFS(表7.学术交流!$L$5:$L$9964,表7.学术交流!$I$5:$I$9964,B270)</f>
        <v>0</v>
      </c>
      <c r="Z270" s="155">
        <f>SUMIFS(表8.成果转化!$K$5:$K$9994,表8.成果转化!$H$5:$H$9994,B270)</f>
        <v>0</v>
      </c>
      <c r="AA270" s="155">
        <f>SUMIFS(表9.咨询报告!$K$5:$K$10000,表9.咨询报告!$H$5:$H$10000,B270)</f>
        <v>0</v>
      </c>
      <c r="AB270" s="155">
        <f>SUMIFS(表10.标准制订!$K$5:$K$10000,表10.标准制订!$H$5:$H$10000,B270)</f>
        <v>0</v>
      </c>
      <c r="AC270" s="155">
        <f>SUMIFS(表11.其他!$L$5:$L$10000,表11.其他!$I$5:$I$10000,B270)</f>
        <v>0</v>
      </c>
      <c r="AD270" s="167">
        <f t="shared" si="12"/>
        <v>0</v>
      </c>
      <c r="AE270" s="168"/>
    </row>
    <row r="271" ht="20" customHeight="1" spans="1:31">
      <c r="A271" s="155">
        <f>SUBTOTAL(103,$B$7:$B271)</f>
        <v>0</v>
      </c>
      <c r="B271" s="155"/>
      <c r="C271" s="155"/>
      <c r="D271" s="155"/>
      <c r="E271" s="157"/>
      <c r="F271" s="155"/>
      <c r="G271" s="158">
        <f>SUMIFS(表1.科研项目!$K$5:$K$9471,表1.科研项目!$J$5:$J$9471,B271)</f>
        <v>0</v>
      </c>
      <c r="H271" s="158">
        <f>SUMIFS(表2.论文!$J$5:$J$9862,表2.论文!$I$5:$I$9862,B271)</f>
        <v>0</v>
      </c>
      <c r="I271" s="158">
        <f>SUMIFS(表3.知识产权!$J$5:$J$9793,表3.知识产权!$I$5:$I$9793,B271)</f>
        <v>0</v>
      </c>
      <c r="J271" s="158">
        <f>SUMIFS(表4.著作!$K$5:$K$10000,表4.著作!$J$5:$J$10000,B271)</f>
        <v>0</v>
      </c>
      <c r="K271" s="158">
        <f>SUMIFS(表5.科研平台!$J$5:$J$10000,表5.科研平台!$I$5:$I$10000,B271)</f>
        <v>0</v>
      </c>
      <c r="L271" s="158">
        <f>SUMIFS(表6.获奖!$J$5:$J$9952,表6.获奖!$I$5:$I$9952,B271)</f>
        <v>0</v>
      </c>
      <c r="M271" s="158">
        <f>SUMIFS(表7.学术交流!$J$5:$J$9964,表7.学术交流!$I$5:$I$9964,B271)</f>
        <v>0</v>
      </c>
      <c r="N271" s="158">
        <f>SUMIFS(表8.成果转化!$I$5:$I$9994,表8.成果转化!$H$5:$H$9994,B271)</f>
        <v>0</v>
      </c>
      <c r="O271" s="158">
        <f>SUMIFS(表9.咨询报告!$I$5:$I$10000,表9.咨询报告!$H$5:$H$10000,B271)</f>
        <v>0</v>
      </c>
      <c r="P271" s="158">
        <f>SUMIFS(表10.标准制订!$I$5:$I$10000,表10.标准制订!$H$5:$H$10000,B271)</f>
        <v>0</v>
      </c>
      <c r="Q271" s="158">
        <f>SUMIFS(表11.其他!$J$5:$J$10000,表11.其他!$I$5:$I$10000,B271)</f>
        <v>0</v>
      </c>
      <c r="R271" s="162">
        <f t="shared" si="11"/>
        <v>0</v>
      </c>
      <c r="S271" s="155">
        <f>SUMIFS(表1.科研项目!$M$5:$M$9471,表1.科研项目!$J$5:$J$9471,B271)</f>
        <v>0</v>
      </c>
      <c r="T271" s="155">
        <f>SUMIFS(表2.论文!$L$5:$L$9862,表2.论文!$I$5:$I$9862,B271)</f>
        <v>0</v>
      </c>
      <c r="U271" s="155">
        <f>SUMIFS(表3.知识产权!$L$5:$L$9793,表3.知识产权!$I$5:$I$9793,B271)</f>
        <v>0</v>
      </c>
      <c r="V271" s="155">
        <f>SUMIFS(表4.著作!$M$5:$M$10000,表4.著作!$J$5:$J$10000,B271)</f>
        <v>0</v>
      </c>
      <c r="W271" s="155">
        <f>SUMIFS(表5.科研平台!$L$5:$L$10000,表5.科研平台!$I$5:$I$10000,B271)</f>
        <v>0</v>
      </c>
      <c r="X271" s="155">
        <f>SUMIFS(表6.获奖!$L$5:$L$9952,表6.获奖!$I$5:$I$9952,B271)</f>
        <v>0</v>
      </c>
      <c r="Y271" s="155">
        <f>SUMIFS(表7.学术交流!$L$5:$L$9964,表7.学术交流!$I$5:$I$9964,B271)</f>
        <v>0</v>
      </c>
      <c r="Z271" s="155">
        <f>SUMIFS(表8.成果转化!$K$5:$K$9994,表8.成果转化!$H$5:$H$9994,B271)</f>
        <v>0</v>
      </c>
      <c r="AA271" s="155">
        <f>SUMIFS(表9.咨询报告!$K$5:$K$10000,表9.咨询报告!$H$5:$H$10000,B271)</f>
        <v>0</v>
      </c>
      <c r="AB271" s="155">
        <f>SUMIFS(表10.标准制订!$K$5:$K$10000,表10.标准制订!$H$5:$H$10000,B271)</f>
        <v>0</v>
      </c>
      <c r="AC271" s="155">
        <f>SUMIFS(表11.其他!$L$5:$L$10000,表11.其他!$I$5:$I$10000,B271)</f>
        <v>0</v>
      </c>
      <c r="AD271" s="167">
        <f t="shared" si="12"/>
        <v>0</v>
      </c>
      <c r="AE271" s="168"/>
    </row>
    <row r="272" ht="20" customHeight="1" spans="1:31">
      <c r="A272" s="155">
        <f>SUBTOTAL(103,$B$7:$B272)</f>
        <v>0</v>
      </c>
      <c r="B272" s="155"/>
      <c r="C272" s="155"/>
      <c r="D272" s="155"/>
      <c r="E272" s="157"/>
      <c r="F272" s="155"/>
      <c r="G272" s="158">
        <f>SUMIFS(表1.科研项目!$K$5:$K$9471,表1.科研项目!$J$5:$J$9471,B272)</f>
        <v>0</v>
      </c>
      <c r="H272" s="158">
        <f>SUMIFS(表2.论文!$J$5:$J$9862,表2.论文!$I$5:$I$9862,B272)</f>
        <v>0</v>
      </c>
      <c r="I272" s="158">
        <f>SUMIFS(表3.知识产权!$J$5:$J$9793,表3.知识产权!$I$5:$I$9793,B272)</f>
        <v>0</v>
      </c>
      <c r="J272" s="158">
        <f>SUMIFS(表4.著作!$K$5:$K$10000,表4.著作!$J$5:$J$10000,B272)</f>
        <v>0</v>
      </c>
      <c r="K272" s="158">
        <f>SUMIFS(表5.科研平台!$J$5:$J$10000,表5.科研平台!$I$5:$I$10000,B272)</f>
        <v>0</v>
      </c>
      <c r="L272" s="158">
        <f>SUMIFS(表6.获奖!$J$5:$J$9952,表6.获奖!$I$5:$I$9952,B272)</f>
        <v>0</v>
      </c>
      <c r="M272" s="158">
        <f>SUMIFS(表7.学术交流!$J$5:$J$9964,表7.学术交流!$I$5:$I$9964,B272)</f>
        <v>0</v>
      </c>
      <c r="N272" s="158">
        <f>SUMIFS(表8.成果转化!$I$5:$I$9994,表8.成果转化!$H$5:$H$9994,B272)</f>
        <v>0</v>
      </c>
      <c r="O272" s="158">
        <f>SUMIFS(表9.咨询报告!$I$5:$I$10000,表9.咨询报告!$H$5:$H$10000,B272)</f>
        <v>0</v>
      </c>
      <c r="P272" s="158">
        <f>SUMIFS(表10.标准制订!$I$5:$I$10000,表10.标准制订!$H$5:$H$10000,B272)</f>
        <v>0</v>
      </c>
      <c r="Q272" s="158">
        <f>SUMIFS(表11.其他!$J$5:$J$10000,表11.其他!$I$5:$I$10000,B272)</f>
        <v>0</v>
      </c>
      <c r="R272" s="162">
        <f t="shared" si="11"/>
        <v>0</v>
      </c>
      <c r="S272" s="155">
        <f>SUMIFS(表1.科研项目!$M$5:$M$9471,表1.科研项目!$J$5:$J$9471,B272)</f>
        <v>0</v>
      </c>
      <c r="T272" s="155">
        <f>SUMIFS(表2.论文!$L$5:$L$9862,表2.论文!$I$5:$I$9862,B272)</f>
        <v>0</v>
      </c>
      <c r="U272" s="155">
        <f>SUMIFS(表3.知识产权!$L$5:$L$9793,表3.知识产权!$I$5:$I$9793,B272)</f>
        <v>0</v>
      </c>
      <c r="V272" s="155">
        <f>SUMIFS(表4.著作!$M$5:$M$10000,表4.著作!$J$5:$J$10000,B272)</f>
        <v>0</v>
      </c>
      <c r="W272" s="155">
        <f>SUMIFS(表5.科研平台!$L$5:$L$10000,表5.科研平台!$I$5:$I$10000,B272)</f>
        <v>0</v>
      </c>
      <c r="X272" s="155">
        <f>SUMIFS(表6.获奖!$L$5:$L$9952,表6.获奖!$I$5:$I$9952,B272)</f>
        <v>0</v>
      </c>
      <c r="Y272" s="155">
        <f>SUMIFS(表7.学术交流!$L$5:$L$9964,表7.学术交流!$I$5:$I$9964,B272)</f>
        <v>0</v>
      </c>
      <c r="Z272" s="155">
        <f>SUMIFS(表8.成果转化!$K$5:$K$9994,表8.成果转化!$H$5:$H$9994,B272)</f>
        <v>0</v>
      </c>
      <c r="AA272" s="155">
        <f>SUMIFS(表9.咨询报告!$K$5:$K$10000,表9.咨询报告!$H$5:$H$10000,B272)</f>
        <v>0</v>
      </c>
      <c r="AB272" s="155">
        <f>SUMIFS(表10.标准制订!$K$5:$K$10000,表10.标准制订!$H$5:$H$10000,B272)</f>
        <v>0</v>
      </c>
      <c r="AC272" s="155">
        <f>SUMIFS(表11.其他!$L$5:$L$10000,表11.其他!$I$5:$I$10000,B272)</f>
        <v>0</v>
      </c>
      <c r="AD272" s="167">
        <f t="shared" si="12"/>
        <v>0</v>
      </c>
      <c r="AE272" s="168"/>
    </row>
    <row r="273" ht="20" customHeight="1" spans="1:31">
      <c r="A273" s="155">
        <f>SUBTOTAL(103,$B$7:$B273)</f>
        <v>0</v>
      </c>
      <c r="B273" s="155"/>
      <c r="C273" s="155"/>
      <c r="D273" s="155"/>
      <c r="E273" s="157"/>
      <c r="F273" s="155"/>
      <c r="G273" s="158">
        <f>SUMIFS(表1.科研项目!$K$5:$K$9471,表1.科研项目!$J$5:$J$9471,B273)</f>
        <v>0</v>
      </c>
      <c r="H273" s="158">
        <f>SUMIFS(表2.论文!$J$5:$J$9862,表2.论文!$I$5:$I$9862,B273)</f>
        <v>0</v>
      </c>
      <c r="I273" s="158">
        <f>SUMIFS(表3.知识产权!$J$5:$J$9793,表3.知识产权!$I$5:$I$9793,B273)</f>
        <v>0</v>
      </c>
      <c r="J273" s="158">
        <f>SUMIFS(表4.著作!$K$5:$K$10000,表4.著作!$J$5:$J$10000,B273)</f>
        <v>0</v>
      </c>
      <c r="K273" s="158">
        <f>SUMIFS(表5.科研平台!$J$5:$J$10000,表5.科研平台!$I$5:$I$10000,B273)</f>
        <v>0</v>
      </c>
      <c r="L273" s="158">
        <f>SUMIFS(表6.获奖!$J$5:$J$9952,表6.获奖!$I$5:$I$9952,B273)</f>
        <v>0</v>
      </c>
      <c r="M273" s="158">
        <f>SUMIFS(表7.学术交流!$J$5:$J$9964,表7.学术交流!$I$5:$I$9964,B273)</f>
        <v>0</v>
      </c>
      <c r="N273" s="158">
        <f>SUMIFS(表8.成果转化!$I$5:$I$9994,表8.成果转化!$H$5:$H$9994,B273)</f>
        <v>0</v>
      </c>
      <c r="O273" s="158">
        <f>SUMIFS(表9.咨询报告!$I$5:$I$10000,表9.咨询报告!$H$5:$H$10000,B273)</f>
        <v>0</v>
      </c>
      <c r="P273" s="158">
        <f>SUMIFS(表10.标准制订!$I$5:$I$10000,表10.标准制订!$H$5:$H$10000,B273)</f>
        <v>0</v>
      </c>
      <c r="Q273" s="158">
        <f>SUMIFS(表11.其他!$J$5:$J$10000,表11.其他!$I$5:$I$10000,B273)</f>
        <v>0</v>
      </c>
      <c r="R273" s="162">
        <f t="shared" si="11"/>
        <v>0</v>
      </c>
      <c r="S273" s="155">
        <f>SUMIFS(表1.科研项目!$M$5:$M$9471,表1.科研项目!$J$5:$J$9471,B273)</f>
        <v>0</v>
      </c>
      <c r="T273" s="155">
        <f>SUMIFS(表2.论文!$L$5:$L$9862,表2.论文!$I$5:$I$9862,B273)</f>
        <v>0</v>
      </c>
      <c r="U273" s="155">
        <f>SUMIFS(表3.知识产权!$L$5:$L$9793,表3.知识产权!$I$5:$I$9793,B273)</f>
        <v>0</v>
      </c>
      <c r="V273" s="155">
        <f>SUMIFS(表4.著作!$M$5:$M$10000,表4.著作!$J$5:$J$10000,B273)</f>
        <v>0</v>
      </c>
      <c r="W273" s="155">
        <f>SUMIFS(表5.科研平台!$L$5:$L$10000,表5.科研平台!$I$5:$I$10000,B273)</f>
        <v>0</v>
      </c>
      <c r="X273" s="155">
        <f>SUMIFS(表6.获奖!$L$5:$L$9952,表6.获奖!$I$5:$I$9952,B273)</f>
        <v>0</v>
      </c>
      <c r="Y273" s="155">
        <f>SUMIFS(表7.学术交流!$L$5:$L$9964,表7.学术交流!$I$5:$I$9964,B273)</f>
        <v>0</v>
      </c>
      <c r="Z273" s="155">
        <f>SUMIFS(表8.成果转化!$K$5:$K$9994,表8.成果转化!$H$5:$H$9994,B273)</f>
        <v>0</v>
      </c>
      <c r="AA273" s="155">
        <f>SUMIFS(表9.咨询报告!$K$5:$K$10000,表9.咨询报告!$H$5:$H$10000,B273)</f>
        <v>0</v>
      </c>
      <c r="AB273" s="155">
        <f>SUMIFS(表10.标准制订!$K$5:$K$10000,表10.标准制订!$H$5:$H$10000,B273)</f>
        <v>0</v>
      </c>
      <c r="AC273" s="155">
        <f>SUMIFS(表11.其他!$L$5:$L$10000,表11.其他!$I$5:$I$10000,B273)</f>
        <v>0</v>
      </c>
      <c r="AD273" s="167">
        <f t="shared" si="12"/>
        <v>0</v>
      </c>
      <c r="AE273" s="168"/>
    </row>
    <row r="274" ht="20" customHeight="1" spans="1:31">
      <c r="A274" s="155">
        <f>SUBTOTAL(103,$B$7:$B274)</f>
        <v>0</v>
      </c>
      <c r="B274" s="155"/>
      <c r="C274" s="155"/>
      <c r="D274" s="155"/>
      <c r="E274" s="159"/>
      <c r="F274" s="159"/>
      <c r="G274" s="158">
        <f>SUMIFS(表1.科研项目!$K$5:$K$9471,表1.科研项目!$J$5:$J$9471,B274)</f>
        <v>0</v>
      </c>
      <c r="H274" s="158">
        <f>SUMIFS(表2.论文!$J$5:$J$9862,表2.论文!$I$5:$I$9862,B274)</f>
        <v>0</v>
      </c>
      <c r="I274" s="158">
        <f>SUMIFS(表3.知识产权!$J$5:$J$9793,表3.知识产权!$I$5:$I$9793,B274)</f>
        <v>0</v>
      </c>
      <c r="J274" s="158">
        <f>SUMIFS(表4.著作!$K$5:$K$10000,表4.著作!$J$5:$J$10000,B274)</f>
        <v>0</v>
      </c>
      <c r="K274" s="158">
        <f>SUMIFS(表5.科研平台!$J$5:$J$10000,表5.科研平台!$I$5:$I$10000,B274)</f>
        <v>0</v>
      </c>
      <c r="L274" s="158">
        <f>SUMIFS(表6.获奖!$J$5:$J$9952,表6.获奖!$I$5:$I$9952,B274)</f>
        <v>0</v>
      </c>
      <c r="M274" s="158">
        <f>SUMIFS(表7.学术交流!$J$5:$J$9964,表7.学术交流!$I$5:$I$9964,B274)</f>
        <v>0</v>
      </c>
      <c r="N274" s="158">
        <f>SUMIFS(表8.成果转化!$I$5:$I$9994,表8.成果转化!$H$5:$H$9994,B274)</f>
        <v>0</v>
      </c>
      <c r="O274" s="158">
        <f>SUMIFS(表9.咨询报告!$I$5:$I$10000,表9.咨询报告!$H$5:$H$10000,B274)</f>
        <v>0</v>
      </c>
      <c r="P274" s="158">
        <f>SUMIFS(表10.标准制订!$I$5:$I$10000,表10.标准制订!$H$5:$H$10000,B274)</f>
        <v>0</v>
      </c>
      <c r="Q274" s="158">
        <f>SUMIFS(表11.其他!$J$5:$J$10000,表11.其他!$I$5:$I$10000,B274)</f>
        <v>0</v>
      </c>
      <c r="R274" s="162">
        <f t="shared" si="11"/>
        <v>0</v>
      </c>
      <c r="S274" s="155">
        <f>SUMIFS(表1.科研项目!$M$5:$M$9471,表1.科研项目!$J$5:$J$9471,B274)</f>
        <v>0</v>
      </c>
      <c r="T274" s="155">
        <f>SUMIFS(表2.论文!$L$5:$L$9862,表2.论文!$I$5:$I$9862,B274)</f>
        <v>0</v>
      </c>
      <c r="U274" s="155">
        <f>SUMIFS(表3.知识产权!$L$5:$L$9793,表3.知识产权!$I$5:$I$9793,B274)</f>
        <v>0</v>
      </c>
      <c r="V274" s="155">
        <f>SUMIFS(表4.著作!$M$5:$M$10000,表4.著作!$J$5:$J$10000,B274)</f>
        <v>0</v>
      </c>
      <c r="W274" s="155">
        <f>SUMIFS(表5.科研平台!$L$5:$L$10000,表5.科研平台!$I$5:$I$10000,B274)</f>
        <v>0</v>
      </c>
      <c r="X274" s="155">
        <f>SUMIFS(表6.获奖!$L$5:$L$9952,表6.获奖!$I$5:$I$9952,B274)</f>
        <v>0</v>
      </c>
      <c r="Y274" s="155">
        <f>SUMIFS(表7.学术交流!$L$5:$L$9964,表7.学术交流!$I$5:$I$9964,B274)</f>
        <v>0</v>
      </c>
      <c r="Z274" s="155">
        <f>SUMIFS(表8.成果转化!$K$5:$K$9994,表8.成果转化!$H$5:$H$9994,B274)</f>
        <v>0</v>
      </c>
      <c r="AA274" s="155">
        <f>SUMIFS(表9.咨询报告!$K$5:$K$10000,表9.咨询报告!$H$5:$H$10000,B274)</f>
        <v>0</v>
      </c>
      <c r="AB274" s="155">
        <f>SUMIFS(表10.标准制订!$K$5:$K$10000,表10.标准制订!$H$5:$H$10000,B274)</f>
        <v>0</v>
      </c>
      <c r="AC274" s="155">
        <f>SUMIFS(表11.其他!$L$5:$L$10000,表11.其他!$I$5:$I$10000,B274)</f>
        <v>0</v>
      </c>
      <c r="AD274" s="167">
        <f t="shared" si="12"/>
        <v>0</v>
      </c>
      <c r="AE274" s="168"/>
    </row>
    <row r="275" ht="20" customHeight="1" spans="1:31">
      <c r="A275" s="155">
        <f>SUBTOTAL(103,$B$7:$B275)</f>
        <v>0</v>
      </c>
      <c r="B275" s="155"/>
      <c r="C275" s="155"/>
      <c r="D275" s="155"/>
      <c r="E275" s="159"/>
      <c r="F275" s="159"/>
      <c r="G275" s="158">
        <f>SUMIFS(表1.科研项目!$K$5:$K$9471,表1.科研项目!$J$5:$J$9471,B275)</f>
        <v>0</v>
      </c>
      <c r="H275" s="158">
        <f>SUMIFS(表2.论文!$J$5:$J$9862,表2.论文!$I$5:$I$9862,B275)</f>
        <v>0</v>
      </c>
      <c r="I275" s="158">
        <f>SUMIFS(表3.知识产权!$J$5:$J$9793,表3.知识产权!$I$5:$I$9793,B275)</f>
        <v>0</v>
      </c>
      <c r="J275" s="158">
        <f>SUMIFS(表4.著作!$K$5:$K$10000,表4.著作!$J$5:$J$10000,B275)</f>
        <v>0</v>
      </c>
      <c r="K275" s="158">
        <f>SUMIFS(表5.科研平台!$J$5:$J$10000,表5.科研平台!$I$5:$I$10000,B275)</f>
        <v>0</v>
      </c>
      <c r="L275" s="158">
        <f>SUMIFS(表6.获奖!$J$5:$J$9952,表6.获奖!$I$5:$I$9952,B275)</f>
        <v>0</v>
      </c>
      <c r="M275" s="158">
        <f>SUMIFS(表7.学术交流!$J$5:$J$9964,表7.学术交流!$I$5:$I$9964,B275)</f>
        <v>0</v>
      </c>
      <c r="N275" s="158">
        <f>SUMIFS(表8.成果转化!$I$5:$I$9994,表8.成果转化!$H$5:$H$9994,B275)</f>
        <v>0</v>
      </c>
      <c r="O275" s="158">
        <f>SUMIFS(表9.咨询报告!$I$5:$I$10000,表9.咨询报告!$H$5:$H$10000,B275)</f>
        <v>0</v>
      </c>
      <c r="P275" s="158">
        <f>SUMIFS(表10.标准制订!$I$5:$I$10000,表10.标准制订!$H$5:$H$10000,B275)</f>
        <v>0</v>
      </c>
      <c r="Q275" s="158">
        <f>SUMIFS(表11.其他!$J$5:$J$10000,表11.其他!$I$5:$I$10000,B275)</f>
        <v>0</v>
      </c>
      <c r="R275" s="162">
        <f t="shared" si="11"/>
        <v>0</v>
      </c>
      <c r="S275" s="155">
        <f>SUMIFS(表1.科研项目!$M$5:$M$9471,表1.科研项目!$J$5:$J$9471,B275)</f>
        <v>0</v>
      </c>
      <c r="T275" s="155">
        <f>SUMIFS(表2.论文!$L$5:$L$9862,表2.论文!$I$5:$I$9862,B275)</f>
        <v>0</v>
      </c>
      <c r="U275" s="155">
        <f>SUMIFS(表3.知识产权!$L$5:$L$9793,表3.知识产权!$I$5:$I$9793,B275)</f>
        <v>0</v>
      </c>
      <c r="V275" s="155">
        <f>SUMIFS(表4.著作!$M$5:$M$10000,表4.著作!$J$5:$J$10000,B275)</f>
        <v>0</v>
      </c>
      <c r="W275" s="155">
        <f>SUMIFS(表5.科研平台!$L$5:$L$10000,表5.科研平台!$I$5:$I$10000,B275)</f>
        <v>0</v>
      </c>
      <c r="X275" s="155">
        <f>SUMIFS(表6.获奖!$L$5:$L$9952,表6.获奖!$I$5:$I$9952,B275)</f>
        <v>0</v>
      </c>
      <c r="Y275" s="155">
        <f>SUMIFS(表7.学术交流!$L$5:$L$9964,表7.学术交流!$I$5:$I$9964,B275)</f>
        <v>0</v>
      </c>
      <c r="Z275" s="155">
        <f>SUMIFS(表8.成果转化!$K$5:$K$9994,表8.成果转化!$H$5:$H$9994,B275)</f>
        <v>0</v>
      </c>
      <c r="AA275" s="155">
        <f>SUMIFS(表9.咨询报告!$K$5:$K$10000,表9.咨询报告!$H$5:$H$10000,B275)</f>
        <v>0</v>
      </c>
      <c r="AB275" s="155">
        <f>SUMIFS(表10.标准制订!$K$5:$K$10000,表10.标准制订!$H$5:$H$10000,B275)</f>
        <v>0</v>
      </c>
      <c r="AC275" s="155">
        <f>SUMIFS(表11.其他!$L$5:$L$10000,表11.其他!$I$5:$I$10000,B275)</f>
        <v>0</v>
      </c>
      <c r="AD275" s="167">
        <f t="shared" si="12"/>
        <v>0</v>
      </c>
      <c r="AE275" s="168"/>
    </row>
    <row r="276" ht="20" customHeight="1" spans="1:31">
      <c r="A276" s="155">
        <f>SUBTOTAL(103,$B$7:$B276)</f>
        <v>0</v>
      </c>
      <c r="B276" s="155"/>
      <c r="C276" s="155"/>
      <c r="D276" s="155"/>
      <c r="E276" s="157"/>
      <c r="F276" s="155"/>
      <c r="G276" s="158">
        <f>SUMIFS(表1.科研项目!$K$5:$K$9471,表1.科研项目!$J$5:$J$9471,B276)</f>
        <v>0</v>
      </c>
      <c r="H276" s="158">
        <f>SUMIFS(表2.论文!$J$5:$J$9862,表2.论文!$I$5:$I$9862,B276)</f>
        <v>0</v>
      </c>
      <c r="I276" s="158">
        <f>SUMIFS(表3.知识产权!$J$5:$J$9793,表3.知识产权!$I$5:$I$9793,B276)</f>
        <v>0</v>
      </c>
      <c r="J276" s="158">
        <f>SUMIFS(表4.著作!$K$5:$K$10000,表4.著作!$J$5:$J$10000,B276)</f>
        <v>0</v>
      </c>
      <c r="K276" s="158">
        <f>SUMIFS(表5.科研平台!$J$5:$J$10000,表5.科研平台!$I$5:$I$10000,B276)</f>
        <v>0</v>
      </c>
      <c r="L276" s="158">
        <f>SUMIFS(表6.获奖!$J$5:$J$9952,表6.获奖!$I$5:$I$9952,B276)</f>
        <v>0</v>
      </c>
      <c r="M276" s="158">
        <f>SUMIFS(表7.学术交流!$J$5:$J$9964,表7.学术交流!$I$5:$I$9964,B276)</f>
        <v>0</v>
      </c>
      <c r="N276" s="158">
        <f>SUMIFS(表8.成果转化!$I$5:$I$9994,表8.成果转化!$H$5:$H$9994,B276)</f>
        <v>0</v>
      </c>
      <c r="O276" s="158">
        <f>SUMIFS(表9.咨询报告!$I$5:$I$10000,表9.咨询报告!$H$5:$H$10000,B276)</f>
        <v>0</v>
      </c>
      <c r="P276" s="158">
        <f>SUMIFS(表10.标准制订!$I$5:$I$10000,表10.标准制订!$H$5:$H$10000,B276)</f>
        <v>0</v>
      </c>
      <c r="Q276" s="158">
        <f>SUMIFS(表11.其他!$J$5:$J$10000,表11.其他!$I$5:$I$10000,B276)</f>
        <v>0</v>
      </c>
      <c r="R276" s="162">
        <f t="shared" si="11"/>
        <v>0</v>
      </c>
      <c r="S276" s="155">
        <f>SUMIFS(表1.科研项目!$M$5:$M$9471,表1.科研项目!$J$5:$J$9471,B276)</f>
        <v>0</v>
      </c>
      <c r="T276" s="155">
        <f>SUMIFS(表2.论文!$L$5:$L$9862,表2.论文!$I$5:$I$9862,B276)</f>
        <v>0</v>
      </c>
      <c r="U276" s="155">
        <f>SUMIFS(表3.知识产权!$L$5:$L$9793,表3.知识产权!$I$5:$I$9793,B276)</f>
        <v>0</v>
      </c>
      <c r="V276" s="155">
        <f>SUMIFS(表4.著作!$M$5:$M$10000,表4.著作!$J$5:$J$10000,B276)</f>
        <v>0</v>
      </c>
      <c r="W276" s="155">
        <f>SUMIFS(表5.科研平台!$L$5:$L$10000,表5.科研平台!$I$5:$I$10000,B276)</f>
        <v>0</v>
      </c>
      <c r="X276" s="155">
        <f>SUMIFS(表6.获奖!$L$5:$L$9952,表6.获奖!$I$5:$I$9952,B276)</f>
        <v>0</v>
      </c>
      <c r="Y276" s="155">
        <f>SUMIFS(表7.学术交流!$L$5:$L$9964,表7.学术交流!$I$5:$I$9964,B276)</f>
        <v>0</v>
      </c>
      <c r="Z276" s="155">
        <f>SUMIFS(表8.成果转化!$K$5:$K$9994,表8.成果转化!$H$5:$H$9994,B276)</f>
        <v>0</v>
      </c>
      <c r="AA276" s="155">
        <f>SUMIFS(表9.咨询报告!$K$5:$K$10000,表9.咨询报告!$H$5:$H$10000,B276)</f>
        <v>0</v>
      </c>
      <c r="AB276" s="155">
        <f>SUMIFS(表10.标准制订!$K$5:$K$10000,表10.标准制订!$H$5:$H$10000,B276)</f>
        <v>0</v>
      </c>
      <c r="AC276" s="155">
        <f>SUMIFS(表11.其他!$L$5:$L$10000,表11.其他!$I$5:$I$10000,B276)</f>
        <v>0</v>
      </c>
      <c r="AD276" s="167">
        <f t="shared" si="12"/>
        <v>0</v>
      </c>
      <c r="AE276" s="168"/>
    </row>
    <row r="277" ht="20" customHeight="1" spans="1:31">
      <c r="A277" s="155">
        <f>SUBTOTAL(103,$B$7:$B277)</f>
        <v>0</v>
      </c>
      <c r="B277" s="155"/>
      <c r="C277" s="155"/>
      <c r="D277" s="155"/>
      <c r="E277" s="157"/>
      <c r="F277" s="155"/>
      <c r="G277" s="158">
        <f>SUMIFS(表1.科研项目!$K$5:$K$9471,表1.科研项目!$J$5:$J$9471,B277)</f>
        <v>0</v>
      </c>
      <c r="H277" s="158">
        <f>SUMIFS(表2.论文!$J$5:$J$9862,表2.论文!$I$5:$I$9862,B277)</f>
        <v>0</v>
      </c>
      <c r="I277" s="158">
        <f>SUMIFS(表3.知识产权!$J$5:$J$9793,表3.知识产权!$I$5:$I$9793,B277)</f>
        <v>0</v>
      </c>
      <c r="J277" s="158">
        <f>SUMIFS(表4.著作!$K$5:$K$10000,表4.著作!$J$5:$J$10000,B277)</f>
        <v>0</v>
      </c>
      <c r="K277" s="158">
        <f>SUMIFS(表5.科研平台!$J$5:$J$10000,表5.科研平台!$I$5:$I$10000,B277)</f>
        <v>0</v>
      </c>
      <c r="L277" s="158">
        <f>SUMIFS(表6.获奖!$J$5:$J$9952,表6.获奖!$I$5:$I$9952,B277)</f>
        <v>0</v>
      </c>
      <c r="M277" s="158">
        <f>SUMIFS(表7.学术交流!$J$5:$J$9964,表7.学术交流!$I$5:$I$9964,B277)</f>
        <v>0</v>
      </c>
      <c r="N277" s="158">
        <f>SUMIFS(表8.成果转化!$I$5:$I$9994,表8.成果转化!$H$5:$H$9994,B277)</f>
        <v>0</v>
      </c>
      <c r="O277" s="158">
        <f>SUMIFS(表9.咨询报告!$I$5:$I$10000,表9.咨询报告!$H$5:$H$10000,B277)</f>
        <v>0</v>
      </c>
      <c r="P277" s="158">
        <f>SUMIFS(表10.标准制订!$I$5:$I$10000,表10.标准制订!$H$5:$H$10000,B277)</f>
        <v>0</v>
      </c>
      <c r="Q277" s="158">
        <f>SUMIFS(表11.其他!$J$5:$J$10000,表11.其他!$I$5:$I$10000,B277)</f>
        <v>0</v>
      </c>
      <c r="R277" s="162">
        <f t="shared" si="11"/>
        <v>0</v>
      </c>
      <c r="S277" s="155">
        <f>SUMIFS(表1.科研项目!$M$5:$M$9471,表1.科研项目!$J$5:$J$9471,B277)</f>
        <v>0</v>
      </c>
      <c r="T277" s="155">
        <f>SUMIFS(表2.论文!$L$5:$L$9862,表2.论文!$I$5:$I$9862,B277)</f>
        <v>0</v>
      </c>
      <c r="U277" s="155">
        <f>SUMIFS(表3.知识产权!$L$5:$L$9793,表3.知识产权!$I$5:$I$9793,B277)</f>
        <v>0</v>
      </c>
      <c r="V277" s="155">
        <f>SUMIFS(表4.著作!$M$5:$M$10000,表4.著作!$J$5:$J$10000,B277)</f>
        <v>0</v>
      </c>
      <c r="W277" s="155">
        <f>SUMIFS(表5.科研平台!$L$5:$L$10000,表5.科研平台!$I$5:$I$10000,B277)</f>
        <v>0</v>
      </c>
      <c r="X277" s="155">
        <f>SUMIFS(表6.获奖!$L$5:$L$9952,表6.获奖!$I$5:$I$9952,B277)</f>
        <v>0</v>
      </c>
      <c r="Y277" s="155">
        <f>SUMIFS(表7.学术交流!$L$5:$L$9964,表7.学术交流!$I$5:$I$9964,B277)</f>
        <v>0</v>
      </c>
      <c r="Z277" s="155">
        <f>SUMIFS(表8.成果转化!$K$5:$K$9994,表8.成果转化!$H$5:$H$9994,B277)</f>
        <v>0</v>
      </c>
      <c r="AA277" s="155">
        <f>SUMIFS(表9.咨询报告!$K$5:$K$10000,表9.咨询报告!$H$5:$H$10000,B277)</f>
        <v>0</v>
      </c>
      <c r="AB277" s="155">
        <f>SUMIFS(表10.标准制订!$K$5:$K$10000,表10.标准制订!$H$5:$H$10000,B277)</f>
        <v>0</v>
      </c>
      <c r="AC277" s="155">
        <f>SUMIFS(表11.其他!$L$5:$L$10000,表11.其他!$I$5:$I$10000,B277)</f>
        <v>0</v>
      </c>
      <c r="AD277" s="167">
        <f t="shared" si="12"/>
        <v>0</v>
      </c>
      <c r="AE277" s="168"/>
    </row>
    <row r="278" ht="20" customHeight="1" spans="1:31">
      <c r="A278" s="155">
        <f>SUBTOTAL(103,$B$7:$B278)</f>
        <v>0</v>
      </c>
      <c r="B278" s="155"/>
      <c r="C278" s="155"/>
      <c r="D278" s="155"/>
      <c r="E278" s="157"/>
      <c r="F278" s="155"/>
      <c r="G278" s="158">
        <f>SUMIFS(表1.科研项目!$K$5:$K$9471,表1.科研项目!$J$5:$J$9471,B278)</f>
        <v>0</v>
      </c>
      <c r="H278" s="158">
        <f>SUMIFS(表2.论文!$J$5:$J$9862,表2.论文!$I$5:$I$9862,B278)</f>
        <v>0</v>
      </c>
      <c r="I278" s="158">
        <f>SUMIFS(表3.知识产权!$J$5:$J$9793,表3.知识产权!$I$5:$I$9793,B278)</f>
        <v>0</v>
      </c>
      <c r="J278" s="158">
        <f>SUMIFS(表4.著作!$K$5:$K$10000,表4.著作!$J$5:$J$10000,B278)</f>
        <v>0</v>
      </c>
      <c r="K278" s="158">
        <f>SUMIFS(表5.科研平台!$J$5:$J$10000,表5.科研平台!$I$5:$I$10000,B278)</f>
        <v>0</v>
      </c>
      <c r="L278" s="158">
        <f>SUMIFS(表6.获奖!$J$5:$J$9952,表6.获奖!$I$5:$I$9952,B278)</f>
        <v>0</v>
      </c>
      <c r="M278" s="158">
        <f>SUMIFS(表7.学术交流!$J$5:$J$9964,表7.学术交流!$I$5:$I$9964,B278)</f>
        <v>0</v>
      </c>
      <c r="N278" s="158">
        <f>SUMIFS(表8.成果转化!$I$5:$I$9994,表8.成果转化!$H$5:$H$9994,B278)</f>
        <v>0</v>
      </c>
      <c r="O278" s="158">
        <f>SUMIFS(表9.咨询报告!$I$5:$I$10000,表9.咨询报告!$H$5:$H$10000,B278)</f>
        <v>0</v>
      </c>
      <c r="P278" s="158">
        <f>SUMIFS(表10.标准制订!$I$5:$I$10000,表10.标准制订!$H$5:$H$10000,B278)</f>
        <v>0</v>
      </c>
      <c r="Q278" s="158">
        <f>SUMIFS(表11.其他!$J$5:$J$10000,表11.其他!$I$5:$I$10000,B278)</f>
        <v>0</v>
      </c>
      <c r="R278" s="162">
        <f t="shared" si="11"/>
        <v>0</v>
      </c>
      <c r="S278" s="155">
        <f>SUMIFS(表1.科研项目!$M$5:$M$9471,表1.科研项目!$J$5:$J$9471,B278)</f>
        <v>0</v>
      </c>
      <c r="T278" s="155">
        <f>SUMIFS(表2.论文!$L$5:$L$9862,表2.论文!$I$5:$I$9862,B278)</f>
        <v>0</v>
      </c>
      <c r="U278" s="155">
        <f>SUMIFS(表3.知识产权!$L$5:$L$9793,表3.知识产权!$I$5:$I$9793,B278)</f>
        <v>0</v>
      </c>
      <c r="V278" s="155">
        <f>SUMIFS(表4.著作!$M$5:$M$10000,表4.著作!$J$5:$J$10000,B278)</f>
        <v>0</v>
      </c>
      <c r="W278" s="155">
        <f>SUMIFS(表5.科研平台!$L$5:$L$10000,表5.科研平台!$I$5:$I$10000,B278)</f>
        <v>0</v>
      </c>
      <c r="X278" s="155">
        <f>SUMIFS(表6.获奖!$L$5:$L$9952,表6.获奖!$I$5:$I$9952,B278)</f>
        <v>0</v>
      </c>
      <c r="Y278" s="155">
        <f>SUMIFS(表7.学术交流!$L$5:$L$9964,表7.学术交流!$I$5:$I$9964,B278)</f>
        <v>0</v>
      </c>
      <c r="Z278" s="155">
        <f>SUMIFS(表8.成果转化!$K$5:$K$9994,表8.成果转化!$H$5:$H$9994,B278)</f>
        <v>0</v>
      </c>
      <c r="AA278" s="155">
        <f>SUMIFS(表9.咨询报告!$K$5:$K$10000,表9.咨询报告!$H$5:$H$10000,B278)</f>
        <v>0</v>
      </c>
      <c r="AB278" s="155">
        <f>SUMIFS(表10.标准制订!$K$5:$K$10000,表10.标准制订!$H$5:$H$10000,B278)</f>
        <v>0</v>
      </c>
      <c r="AC278" s="155">
        <f>SUMIFS(表11.其他!$L$5:$L$10000,表11.其他!$I$5:$I$10000,B278)</f>
        <v>0</v>
      </c>
      <c r="AD278" s="167">
        <f t="shared" si="12"/>
        <v>0</v>
      </c>
      <c r="AE278" s="168"/>
    </row>
    <row r="279" ht="20" customHeight="1" spans="1:31">
      <c r="A279" s="155">
        <f>SUBTOTAL(103,$B$7:$B279)</f>
        <v>0</v>
      </c>
      <c r="B279" s="155"/>
      <c r="C279" s="155"/>
      <c r="D279" s="155"/>
      <c r="E279" s="159"/>
      <c r="F279" s="159"/>
      <c r="G279" s="158">
        <f>SUMIFS(表1.科研项目!$K$5:$K$9471,表1.科研项目!$J$5:$J$9471,B279)</f>
        <v>0</v>
      </c>
      <c r="H279" s="158">
        <f>SUMIFS(表2.论文!$J$5:$J$9862,表2.论文!$I$5:$I$9862,B279)</f>
        <v>0</v>
      </c>
      <c r="I279" s="158">
        <f>SUMIFS(表3.知识产权!$J$5:$J$9793,表3.知识产权!$I$5:$I$9793,B279)</f>
        <v>0</v>
      </c>
      <c r="J279" s="158">
        <f>SUMIFS(表4.著作!$K$5:$K$10000,表4.著作!$J$5:$J$10000,B279)</f>
        <v>0</v>
      </c>
      <c r="K279" s="158">
        <f>SUMIFS(表5.科研平台!$J$5:$J$10000,表5.科研平台!$I$5:$I$10000,B279)</f>
        <v>0</v>
      </c>
      <c r="L279" s="158">
        <f>SUMIFS(表6.获奖!$J$5:$J$9952,表6.获奖!$I$5:$I$9952,B279)</f>
        <v>0</v>
      </c>
      <c r="M279" s="158">
        <f>SUMIFS(表7.学术交流!$J$5:$J$9964,表7.学术交流!$I$5:$I$9964,B279)</f>
        <v>0</v>
      </c>
      <c r="N279" s="158">
        <f>SUMIFS(表8.成果转化!$I$5:$I$9994,表8.成果转化!$H$5:$H$9994,B279)</f>
        <v>0</v>
      </c>
      <c r="O279" s="158">
        <f>SUMIFS(表9.咨询报告!$I$5:$I$10000,表9.咨询报告!$H$5:$H$10000,B279)</f>
        <v>0</v>
      </c>
      <c r="P279" s="158">
        <f>SUMIFS(表10.标准制订!$I$5:$I$10000,表10.标准制订!$H$5:$H$10000,B279)</f>
        <v>0</v>
      </c>
      <c r="Q279" s="158">
        <f>SUMIFS(表11.其他!$J$5:$J$10000,表11.其他!$I$5:$I$10000,B279)</f>
        <v>0</v>
      </c>
      <c r="R279" s="162">
        <f t="shared" si="11"/>
        <v>0</v>
      </c>
      <c r="S279" s="155">
        <f>SUMIFS(表1.科研项目!$M$5:$M$9471,表1.科研项目!$J$5:$J$9471,B279)</f>
        <v>0</v>
      </c>
      <c r="T279" s="155">
        <f>SUMIFS(表2.论文!$L$5:$L$9862,表2.论文!$I$5:$I$9862,B279)</f>
        <v>0</v>
      </c>
      <c r="U279" s="155">
        <f>SUMIFS(表3.知识产权!$L$5:$L$9793,表3.知识产权!$I$5:$I$9793,B279)</f>
        <v>0</v>
      </c>
      <c r="V279" s="155">
        <f>SUMIFS(表4.著作!$M$5:$M$10000,表4.著作!$J$5:$J$10000,B279)</f>
        <v>0</v>
      </c>
      <c r="W279" s="155">
        <f>SUMIFS(表5.科研平台!$L$5:$L$10000,表5.科研平台!$I$5:$I$10000,B279)</f>
        <v>0</v>
      </c>
      <c r="X279" s="155">
        <f>SUMIFS(表6.获奖!$L$5:$L$9952,表6.获奖!$I$5:$I$9952,B279)</f>
        <v>0</v>
      </c>
      <c r="Y279" s="155">
        <f>SUMIFS(表7.学术交流!$L$5:$L$9964,表7.学术交流!$I$5:$I$9964,B279)</f>
        <v>0</v>
      </c>
      <c r="Z279" s="155">
        <f>SUMIFS(表8.成果转化!$K$5:$K$9994,表8.成果转化!$H$5:$H$9994,B279)</f>
        <v>0</v>
      </c>
      <c r="AA279" s="155">
        <f>SUMIFS(表9.咨询报告!$K$5:$K$10000,表9.咨询报告!$H$5:$H$10000,B279)</f>
        <v>0</v>
      </c>
      <c r="AB279" s="155">
        <f>SUMIFS(表10.标准制订!$K$5:$K$10000,表10.标准制订!$H$5:$H$10000,B279)</f>
        <v>0</v>
      </c>
      <c r="AC279" s="155">
        <f>SUMIFS(表11.其他!$L$5:$L$10000,表11.其他!$I$5:$I$10000,B279)</f>
        <v>0</v>
      </c>
      <c r="AD279" s="167">
        <f t="shared" si="12"/>
        <v>0</v>
      </c>
      <c r="AE279" s="168"/>
    </row>
    <row r="280" ht="20" customHeight="1" spans="1:31">
      <c r="A280" s="155">
        <f>SUBTOTAL(103,$B$7:$B280)</f>
        <v>0</v>
      </c>
      <c r="B280" s="155"/>
      <c r="C280" s="155"/>
      <c r="D280" s="155"/>
      <c r="E280" s="157"/>
      <c r="F280" s="155"/>
      <c r="G280" s="158">
        <f>SUMIFS(表1.科研项目!$K$5:$K$9471,表1.科研项目!$J$5:$J$9471,B280)</f>
        <v>0</v>
      </c>
      <c r="H280" s="158">
        <f>SUMIFS(表2.论文!$J$5:$J$9862,表2.论文!$I$5:$I$9862,B280)</f>
        <v>0</v>
      </c>
      <c r="I280" s="158">
        <f>SUMIFS(表3.知识产权!$J$5:$J$9793,表3.知识产权!$I$5:$I$9793,B280)</f>
        <v>0</v>
      </c>
      <c r="J280" s="158">
        <f>SUMIFS(表4.著作!$K$5:$K$10000,表4.著作!$J$5:$J$10000,B280)</f>
        <v>0</v>
      </c>
      <c r="K280" s="158">
        <f>SUMIFS(表5.科研平台!$J$5:$J$10000,表5.科研平台!$I$5:$I$10000,B280)</f>
        <v>0</v>
      </c>
      <c r="L280" s="158">
        <f>SUMIFS(表6.获奖!$J$5:$J$9952,表6.获奖!$I$5:$I$9952,B280)</f>
        <v>0</v>
      </c>
      <c r="M280" s="158">
        <f>SUMIFS(表7.学术交流!$J$5:$J$9964,表7.学术交流!$I$5:$I$9964,B280)</f>
        <v>0</v>
      </c>
      <c r="N280" s="158">
        <f>SUMIFS(表8.成果转化!$I$5:$I$9994,表8.成果转化!$H$5:$H$9994,B280)</f>
        <v>0</v>
      </c>
      <c r="O280" s="158">
        <f>SUMIFS(表9.咨询报告!$I$5:$I$10000,表9.咨询报告!$H$5:$H$10000,B280)</f>
        <v>0</v>
      </c>
      <c r="P280" s="158">
        <f>SUMIFS(表10.标准制订!$I$5:$I$10000,表10.标准制订!$H$5:$H$10000,B280)</f>
        <v>0</v>
      </c>
      <c r="Q280" s="158">
        <f>SUMIFS(表11.其他!$J$5:$J$10000,表11.其他!$I$5:$I$10000,B280)</f>
        <v>0</v>
      </c>
      <c r="R280" s="162">
        <f t="shared" si="11"/>
        <v>0</v>
      </c>
      <c r="S280" s="155">
        <f>SUMIFS(表1.科研项目!$M$5:$M$9471,表1.科研项目!$J$5:$J$9471,B280)</f>
        <v>0</v>
      </c>
      <c r="T280" s="155">
        <f>SUMIFS(表2.论文!$L$5:$L$9862,表2.论文!$I$5:$I$9862,B280)</f>
        <v>0</v>
      </c>
      <c r="U280" s="155">
        <f>SUMIFS(表3.知识产权!$L$5:$L$9793,表3.知识产权!$I$5:$I$9793,B280)</f>
        <v>0</v>
      </c>
      <c r="V280" s="155">
        <f>SUMIFS(表4.著作!$M$5:$M$10000,表4.著作!$J$5:$J$10000,B280)</f>
        <v>0</v>
      </c>
      <c r="W280" s="155">
        <f>SUMIFS(表5.科研平台!$L$5:$L$10000,表5.科研平台!$I$5:$I$10000,B280)</f>
        <v>0</v>
      </c>
      <c r="X280" s="155">
        <f>SUMIFS(表6.获奖!$L$5:$L$9952,表6.获奖!$I$5:$I$9952,B280)</f>
        <v>0</v>
      </c>
      <c r="Y280" s="155">
        <f>SUMIFS(表7.学术交流!$L$5:$L$9964,表7.学术交流!$I$5:$I$9964,B280)</f>
        <v>0</v>
      </c>
      <c r="Z280" s="155">
        <f>SUMIFS(表8.成果转化!$K$5:$K$9994,表8.成果转化!$H$5:$H$9994,B280)</f>
        <v>0</v>
      </c>
      <c r="AA280" s="155">
        <f>SUMIFS(表9.咨询报告!$K$5:$K$10000,表9.咨询报告!$H$5:$H$10000,B280)</f>
        <v>0</v>
      </c>
      <c r="AB280" s="155">
        <f>SUMIFS(表10.标准制订!$K$5:$K$10000,表10.标准制订!$H$5:$H$10000,B280)</f>
        <v>0</v>
      </c>
      <c r="AC280" s="155">
        <f>SUMIFS(表11.其他!$L$5:$L$10000,表11.其他!$I$5:$I$10000,B280)</f>
        <v>0</v>
      </c>
      <c r="AD280" s="167">
        <f t="shared" si="12"/>
        <v>0</v>
      </c>
      <c r="AE280" s="168"/>
    </row>
    <row r="281" ht="20" customHeight="1" spans="1:31">
      <c r="A281" s="155">
        <f>SUBTOTAL(103,$B$7:$B281)</f>
        <v>0</v>
      </c>
      <c r="B281" s="155"/>
      <c r="C281" s="155"/>
      <c r="D281" s="155"/>
      <c r="E281" s="157"/>
      <c r="F281" s="155"/>
      <c r="G281" s="158">
        <f>SUMIFS(表1.科研项目!$K$5:$K$9471,表1.科研项目!$J$5:$J$9471,B281)</f>
        <v>0</v>
      </c>
      <c r="H281" s="158">
        <f>SUMIFS(表2.论文!$J$5:$J$9862,表2.论文!$I$5:$I$9862,B281)</f>
        <v>0</v>
      </c>
      <c r="I281" s="158">
        <f>SUMIFS(表3.知识产权!$J$5:$J$9793,表3.知识产权!$I$5:$I$9793,B281)</f>
        <v>0</v>
      </c>
      <c r="J281" s="158">
        <f>SUMIFS(表4.著作!$K$5:$K$10000,表4.著作!$J$5:$J$10000,B281)</f>
        <v>0</v>
      </c>
      <c r="K281" s="158">
        <f>SUMIFS(表5.科研平台!$J$5:$J$10000,表5.科研平台!$I$5:$I$10000,B281)</f>
        <v>0</v>
      </c>
      <c r="L281" s="158">
        <f>SUMIFS(表6.获奖!$J$5:$J$9952,表6.获奖!$I$5:$I$9952,B281)</f>
        <v>0</v>
      </c>
      <c r="M281" s="158">
        <f>SUMIFS(表7.学术交流!$J$5:$J$9964,表7.学术交流!$I$5:$I$9964,B281)</f>
        <v>0</v>
      </c>
      <c r="N281" s="158">
        <f>SUMIFS(表8.成果转化!$I$5:$I$9994,表8.成果转化!$H$5:$H$9994,B281)</f>
        <v>0</v>
      </c>
      <c r="O281" s="158">
        <f>SUMIFS(表9.咨询报告!$I$5:$I$10000,表9.咨询报告!$H$5:$H$10000,B281)</f>
        <v>0</v>
      </c>
      <c r="P281" s="158">
        <f>SUMIFS(表10.标准制订!$I$5:$I$10000,表10.标准制订!$H$5:$H$10000,B281)</f>
        <v>0</v>
      </c>
      <c r="Q281" s="158">
        <f>SUMIFS(表11.其他!$J$5:$J$10000,表11.其他!$I$5:$I$10000,B281)</f>
        <v>0</v>
      </c>
      <c r="R281" s="162">
        <f t="shared" si="11"/>
        <v>0</v>
      </c>
      <c r="S281" s="155">
        <f>SUMIFS(表1.科研项目!$M$5:$M$9471,表1.科研项目!$J$5:$J$9471,B281)</f>
        <v>0</v>
      </c>
      <c r="T281" s="155">
        <f>SUMIFS(表2.论文!$L$5:$L$9862,表2.论文!$I$5:$I$9862,B281)</f>
        <v>0</v>
      </c>
      <c r="U281" s="155">
        <f>SUMIFS(表3.知识产权!$L$5:$L$9793,表3.知识产权!$I$5:$I$9793,B281)</f>
        <v>0</v>
      </c>
      <c r="V281" s="155">
        <f>SUMIFS(表4.著作!$M$5:$M$10000,表4.著作!$J$5:$J$10000,B281)</f>
        <v>0</v>
      </c>
      <c r="W281" s="155">
        <f>SUMIFS(表5.科研平台!$L$5:$L$10000,表5.科研平台!$I$5:$I$10000,B281)</f>
        <v>0</v>
      </c>
      <c r="X281" s="155">
        <f>SUMIFS(表6.获奖!$L$5:$L$9952,表6.获奖!$I$5:$I$9952,B281)</f>
        <v>0</v>
      </c>
      <c r="Y281" s="155">
        <f>SUMIFS(表7.学术交流!$L$5:$L$9964,表7.学术交流!$I$5:$I$9964,B281)</f>
        <v>0</v>
      </c>
      <c r="Z281" s="155">
        <f>SUMIFS(表8.成果转化!$K$5:$K$9994,表8.成果转化!$H$5:$H$9994,B281)</f>
        <v>0</v>
      </c>
      <c r="AA281" s="155">
        <f>SUMIFS(表9.咨询报告!$K$5:$K$10000,表9.咨询报告!$H$5:$H$10000,B281)</f>
        <v>0</v>
      </c>
      <c r="AB281" s="155">
        <f>SUMIFS(表10.标准制订!$K$5:$K$10000,表10.标准制订!$H$5:$H$10000,B281)</f>
        <v>0</v>
      </c>
      <c r="AC281" s="155">
        <f>SUMIFS(表11.其他!$L$5:$L$10000,表11.其他!$I$5:$I$10000,B281)</f>
        <v>0</v>
      </c>
      <c r="AD281" s="167">
        <f t="shared" si="12"/>
        <v>0</v>
      </c>
      <c r="AE281" s="168"/>
    </row>
    <row r="282" ht="20" customHeight="1" spans="1:31">
      <c r="A282" s="155">
        <f>SUBTOTAL(103,$B$7:$B282)</f>
        <v>0</v>
      </c>
      <c r="B282" s="155"/>
      <c r="C282" s="155"/>
      <c r="D282" s="155"/>
      <c r="E282" s="157"/>
      <c r="F282" s="155"/>
      <c r="G282" s="158">
        <f>SUMIFS(表1.科研项目!$K$5:$K$9471,表1.科研项目!$J$5:$J$9471,B282)</f>
        <v>0</v>
      </c>
      <c r="H282" s="158">
        <f>SUMIFS(表2.论文!$J$5:$J$9862,表2.论文!$I$5:$I$9862,B282)</f>
        <v>0</v>
      </c>
      <c r="I282" s="158">
        <f>SUMIFS(表3.知识产权!$J$5:$J$9793,表3.知识产权!$I$5:$I$9793,B282)</f>
        <v>0</v>
      </c>
      <c r="J282" s="158">
        <f>SUMIFS(表4.著作!$K$5:$K$10000,表4.著作!$J$5:$J$10000,B282)</f>
        <v>0</v>
      </c>
      <c r="K282" s="158">
        <f>SUMIFS(表5.科研平台!$J$5:$J$10000,表5.科研平台!$I$5:$I$10000,B282)</f>
        <v>0</v>
      </c>
      <c r="L282" s="158">
        <f>SUMIFS(表6.获奖!$J$5:$J$9952,表6.获奖!$I$5:$I$9952,B282)</f>
        <v>0</v>
      </c>
      <c r="M282" s="158">
        <f>SUMIFS(表7.学术交流!$J$5:$J$9964,表7.学术交流!$I$5:$I$9964,B282)</f>
        <v>0</v>
      </c>
      <c r="N282" s="158">
        <f>SUMIFS(表8.成果转化!$I$5:$I$9994,表8.成果转化!$H$5:$H$9994,B282)</f>
        <v>0</v>
      </c>
      <c r="O282" s="158">
        <f>SUMIFS(表9.咨询报告!$I$5:$I$10000,表9.咨询报告!$H$5:$H$10000,B282)</f>
        <v>0</v>
      </c>
      <c r="P282" s="158">
        <f>SUMIFS(表10.标准制订!$I$5:$I$10000,表10.标准制订!$H$5:$H$10000,B282)</f>
        <v>0</v>
      </c>
      <c r="Q282" s="158">
        <f>SUMIFS(表11.其他!$J$5:$J$10000,表11.其他!$I$5:$I$10000,B282)</f>
        <v>0</v>
      </c>
      <c r="R282" s="162">
        <f t="shared" si="11"/>
        <v>0</v>
      </c>
      <c r="S282" s="155">
        <f>SUMIFS(表1.科研项目!$M$5:$M$9471,表1.科研项目!$J$5:$J$9471,B282)</f>
        <v>0</v>
      </c>
      <c r="T282" s="155">
        <f>SUMIFS(表2.论文!$L$5:$L$9862,表2.论文!$I$5:$I$9862,B282)</f>
        <v>0</v>
      </c>
      <c r="U282" s="155">
        <f>SUMIFS(表3.知识产权!$L$5:$L$9793,表3.知识产权!$I$5:$I$9793,B282)</f>
        <v>0</v>
      </c>
      <c r="V282" s="155">
        <f>SUMIFS(表4.著作!$M$5:$M$10000,表4.著作!$J$5:$J$10000,B282)</f>
        <v>0</v>
      </c>
      <c r="W282" s="155">
        <f>SUMIFS(表5.科研平台!$L$5:$L$10000,表5.科研平台!$I$5:$I$10000,B282)</f>
        <v>0</v>
      </c>
      <c r="X282" s="155">
        <f>SUMIFS(表6.获奖!$L$5:$L$9952,表6.获奖!$I$5:$I$9952,B282)</f>
        <v>0</v>
      </c>
      <c r="Y282" s="155">
        <f>SUMIFS(表7.学术交流!$L$5:$L$9964,表7.学术交流!$I$5:$I$9964,B282)</f>
        <v>0</v>
      </c>
      <c r="Z282" s="155">
        <f>SUMIFS(表8.成果转化!$K$5:$K$9994,表8.成果转化!$H$5:$H$9994,B282)</f>
        <v>0</v>
      </c>
      <c r="AA282" s="155">
        <f>SUMIFS(表9.咨询报告!$K$5:$K$10000,表9.咨询报告!$H$5:$H$10000,B282)</f>
        <v>0</v>
      </c>
      <c r="AB282" s="155">
        <f>SUMIFS(表10.标准制订!$K$5:$K$10000,表10.标准制订!$H$5:$H$10000,B282)</f>
        <v>0</v>
      </c>
      <c r="AC282" s="155">
        <f>SUMIFS(表11.其他!$L$5:$L$10000,表11.其他!$I$5:$I$10000,B282)</f>
        <v>0</v>
      </c>
      <c r="AD282" s="167">
        <f t="shared" si="12"/>
        <v>0</v>
      </c>
      <c r="AE282" s="168"/>
    </row>
    <row r="283" ht="20" customHeight="1" spans="1:31">
      <c r="A283" s="155">
        <f>SUBTOTAL(103,$B$7:$B283)</f>
        <v>0</v>
      </c>
      <c r="B283" s="155"/>
      <c r="C283" s="155"/>
      <c r="D283" s="155"/>
      <c r="E283" s="157"/>
      <c r="F283" s="155"/>
      <c r="G283" s="158">
        <f>SUMIFS(表1.科研项目!$K$5:$K$9471,表1.科研项目!$J$5:$J$9471,B283)</f>
        <v>0</v>
      </c>
      <c r="H283" s="158">
        <f>SUMIFS(表2.论文!$J$5:$J$9862,表2.论文!$I$5:$I$9862,B283)</f>
        <v>0</v>
      </c>
      <c r="I283" s="158">
        <f>SUMIFS(表3.知识产权!$J$5:$J$9793,表3.知识产权!$I$5:$I$9793,B283)</f>
        <v>0</v>
      </c>
      <c r="J283" s="158">
        <f>SUMIFS(表4.著作!$K$5:$K$10000,表4.著作!$J$5:$J$10000,B283)</f>
        <v>0</v>
      </c>
      <c r="K283" s="158">
        <f>SUMIFS(表5.科研平台!$J$5:$J$10000,表5.科研平台!$I$5:$I$10000,B283)</f>
        <v>0</v>
      </c>
      <c r="L283" s="158">
        <f>SUMIFS(表6.获奖!$J$5:$J$9952,表6.获奖!$I$5:$I$9952,B283)</f>
        <v>0</v>
      </c>
      <c r="M283" s="158">
        <f>SUMIFS(表7.学术交流!$J$5:$J$9964,表7.学术交流!$I$5:$I$9964,B283)</f>
        <v>0</v>
      </c>
      <c r="N283" s="158">
        <f>SUMIFS(表8.成果转化!$I$5:$I$9994,表8.成果转化!$H$5:$H$9994,B283)</f>
        <v>0</v>
      </c>
      <c r="O283" s="158">
        <f>SUMIFS(表9.咨询报告!$I$5:$I$10000,表9.咨询报告!$H$5:$H$10000,B283)</f>
        <v>0</v>
      </c>
      <c r="P283" s="158">
        <f>SUMIFS(表10.标准制订!$I$5:$I$10000,表10.标准制订!$H$5:$H$10000,B283)</f>
        <v>0</v>
      </c>
      <c r="Q283" s="158">
        <f>SUMIFS(表11.其他!$J$5:$J$10000,表11.其他!$I$5:$I$10000,B283)</f>
        <v>0</v>
      </c>
      <c r="R283" s="162">
        <f t="shared" si="11"/>
        <v>0</v>
      </c>
      <c r="S283" s="155">
        <f>SUMIFS(表1.科研项目!$M$5:$M$9471,表1.科研项目!$J$5:$J$9471,B283)</f>
        <v>0</v>
      </c>
      <c r="T283" s="155">
        <f>SUMIFS(表2.论文!$L$5:$L$9862,表2.论文!$I$5:$I$9862,B283)</f>
        <v>0</v>
      </c>
      <c r="U283" s="155">
        <f>SUMIFS(表3.知识产权!$L$5:$L$9793,表3.知识产权!$I$5:$I$9793,B283)</f>
        <v>0</v>
      </c>
      <c r="V283" s="155">
        <f>SUMIFS(表4.著作!$M$5:$M$10000,表4.著作!$J$5:$J$10000,B283)</f>
        <v>0</v>
      </c>
      <c r="W283" s="155">
        <f>SUMIFS(表5.科研平台!$L$5:$L$10000,表5.科研平台!$I$5:$I$10000,B283)</f>
        <v>0</v>
      </c>
      <c r="X283" s="155">
        <f>SUMIFS(表6.获奖!$L$5:$L$9952,表6.获奖!$I$5:$I$9952,B283)</f>
        <v>0</v>
      </c>
      <c r="Y283" s="155">
        <f>SUMIFS(表7.学术交流!$L$5:$L$9964,表7.学术交流!$I$5:$I$9964,B283)</f>
        <v>0</v>
      </c>
      <c r="Z283" s="155">
        <f>SUMIFS(表8.成果转化!$K$5:$K$9994,表8.成果转化!$H$5:$H$9994,B283)</f>
        <v>0</v>
      </c>
      <c r="AA283" s="155">
        <f>SUMIFS(表9.咨询报告!$K$5:$K$10000,表9.咨询报告!$H$5:$H$10000,B283)</f>
        <v>0</v>
      </c>
      <c r="AB283" s="155">
        <f>SUMIFS(表10.标准制订!$K$5:$K$10000,表10.标准制订!$H$5:$H$10000,B283)</f>
        <v>0</v>
      </c>
      <c r="AC283" s="155">
        <f>SUMIFS(表11.其他!$L$5:$L$10000,表11.其他!$I$5:$I$10000,B283)</f>
        <v>0</v>
      </c>
      <c r="AD283" s="167">
        <f t="shared" si="12"/>
        <v>0</v>
      </c>
      <c r="AE283" s="168"/>
    </row>
    <row r="284" ht="20" customHeight="1" spans="1:31">
      <c r="A284" s="155">
        <f>SUBTOTAL(103,$B$7:$B284)</f>
        <v>0</v>
      </c>
      <c r="B284" s="155"/>
      <c r="C284" s="155"/>
      <c r="D284" s="155"/>
      <c r="E284" s="157"/>
      <c r="F284" s="155"/>
      <c r="G284" s="158">
        <f>SUMIFS(表1.科研项目!$K$5:$K$9471,表1.科研项目!$J$5:$J$9471,B284)</f>
        <v>0</v>
      </c>
      <c r="H284" s="158">
        <f>SUMIFS(表2.论文!$J$5:$J$9862,表2.论文!$I$5:$I$9862,B284)</f>
        <v>0</v>
      </c>
      <c r="I284" s="158">
        <f>SUMIFS(表3.知识产权!$J$5:$J$9793,表3.知识产权!$I$5:$I$9793,B284)</f>
        <v>0</v>
      </c>
      <c r="J284" s="158">
        <f>SUMIFS(表4.著作!$K$5:$K$10000,表4.著作!$J$5:$J$10000,B284)</f>
        <v>0</v>
      </c>
      <c r="K284" s="158">
        <f>SUMIFS(表5.科研平台!$J$5:$J$10000,表5.科研平台!$I$5:$I$10000,B284)</f>
        <v>0</v>
      </c>
      <c r="L284" s="158">
        <f>SUMIFS(表6.获奖!$J$5:$J$9952,表6.获奖!$I$5:$I$9952,B284)</f>
        <v>0</v>
      </c>
      <c r="M284" s="158">
        <f>SUMIFS(表7.学术交流!$J$5:$J$9964,表7.学术交流!$I$5:$I$9964,B284)</f>
        <v>0</v>
      </c>
      <c r="N284" s="158">
        <f>SUMIFS(表8.成果转化!$I$5:$I$9994,表8.成果转化!$H$5:$H$9994,B284)</f>
        <v>0</v>
      </c>
      <c r="O284" s="158">
        <f>SUMIFS(表9.咨询报告!$I$5:$I$10000,表9.咨询报告!$H$5:$H$10000,B284)</f>
        <v>0</v>
      </c>
      <c r="P284" s="158">
        <f>SUMIFS(表10.标准制订!$I$5:$I$10000,表10.标准制订!$H$5:$H$10000,B284)</f>
        <v>0</v>
      </c>
      <c r="Q284" s="158">
        <f>SUMIFS(表11.其他!$J$5:$J$10000,表11.其他!$I$5:$I$10000,B284)</f>
        <v>0</v>
      </c>
      <c r="R284" s="162">
        <f t="shared" si="11"/>
        <v>0</v>
      </c>
      <c r="S284" s="155">
        <f>SUMIFS(表1.科研项目!$M$5:$M$9471,表1.科研项目!$J$5:$J$9471,B284)</f>
        <v>0</v>
      </c>
      <c r="T284" s="155">
        <f>SUMIFS(表2.论文!$L$5:$L$9862,表2.论文!$I$5:$I$9862,B284)</f>
        <v>0</v>
      </c>
      <c r="U284" s="155">
        <f>SUMIFS(表3.知识产权!$L$5:$L$9793,表3.知识产权!$I$5:$I$9793,B284)</f>
        <v>0</v>
      </c>
      <c r="V284" s="155">
        <f>SUMIFS(表4.著作!$M$5:$M$10000,表4.著作!$J$5:$J$10000,B284)</f>
        <v>0</v>
      </c>
      <c r="W284" s="155">
        <f>SUMIFS(表5.科研平台!$L$5:$L$10000,表5.科研平台!$I$5:$I$10000,B284)</f>
        <v>0</v>
      </c>
      <c r="X284" s="155">
        <f>SUMIFS(表6.获奖!$L$5:$L$9952,表6.获奖!$I$5:$I$9952,B284)</f>
        <v>0</v>
      </c>
      <c r="Y284" s="155">
        <f>SUMIFS(表7.学术交流!$L$5:$L$9964,表7.学术交流!$I$5:$I$9964,B284)</f>
        <v>0</v>
      </c>
      <c r="Z284" s="155">
        <f>SUMIFS(表8.成果转化!$K$5:$K$9994,表8.成果转化!$H$5:$H$9994,B284)</f>
        <v>0</v>
      </c>
      <c r="AA284" s="155">
        <f>SUMIFS(表9.咨询报告!$K$5:$K$10000,表9.咨询报告!$H$5:$H$10000,B284)</f>
        <v>0</v>
      </c>
      <c r="AB284" s="155">
        <f>SUMIFS(表10.标准制订!$K$5:$K$10000,表10.标准制订!$H$5:$H$10000,B284)</f>
        <v>0</v>
      </c>
      <c r="AC284" s="155">
        <f>SUMIFS(表11.其他!$L$5:$L$10000,表11.其他!$I$5:$I$10000,B284)</f>
        <v>0</v>
      </c>
      <c r="AD284" s="167">
        <f t="shared" si="12"/>
        <v>0</v>
      </c>
      <c r="AE284" s="168"/>
    </row>
    <row r="285" ht="20" customHeight="1" spans="1:31">
      <c r="A285" s="155">
        <f>SUBTOTAL(103,$B$7:$B285)</f>
        <v>0</v>
      </c>
      <c r="B285" s="155"/>
      <c r="C285" s="155"/>
      <c r="D285" s="155"/>
      <c r="E285" s="157"/>
      <c r="F285" s="155"/>
      <c r="G285" s="158">
        <f>SUMIFS(表1.科研项目!$K$5:$K$9471,表1.科研项目!$J$5:$J$9471,B285)</f>
        <v>0</v>
      </c>
      <c r="H285" s="158">
        <f>SUMIFS(表2.论文!$J$5:$J$9862,表2.论文!$I$5:$I$9862,B285)</f>
        <v>0</v>
      </c>
      <c r="I285" s="158">
        <f>SUMIFS(表3.知识产权!$J$5:$J$9793,表3.知识产权!$I$5:$I$9793,B285)</f>
        <v>0</v>
      </c>
      <c r="J285" s="158">
        <f>SUMIFS(表4.著作!$K$5:$K$10000,表4.著作!$J$5:$J$10000,B285)</f>
        <v>0</v>
      </c>
      <c r="K285" s="158">
        <f>SUMIFS(表5.科研平台!$J$5:$J$10000,表5.科研平台!$I$5:$I$10000,B285)</f>
        <v>0</v>
      </c>
      <c r="L285" s="158">
        <f>SUMIFS(表6.获奖!$J$5:$J$9952,表6.获奖!$I$5:$I$9952,B285)</f>
        <v>0</v>
      </c>
      <c r="M285" s="158">
        <f>SUMIFS(表7.学术交流!$J$5:$J$9964,表7.学术交流!$I$5:$I$9964,B285)</f>
        <v>0</v>
      </c>
      <c r="N285" s="158">
        <f>SUMIFS(表8.成果转化!$I$5:$I$9994,表8.成果转化!$H$5:$H$9994,B285)</f>
        <v>0</v>
      </c>
      <c r="O285" s="158">
        <f>SUMIFS(表9.咨询报告!$I$5:$I$10000,表9.咨询报告!$H$5:$H$10000,B285)</f>
        <v>0</v>
      </c>
      <c r="P285" s="158">
        <f>SUMIFS(表10.标准制订!$I$5:$I$10000,表10.标准制订!$H$5:$H$10000,B285)</f>
        <v>0</v>
      </c>
      <c r="Q285" s="158">
        <f>SUMIFS(表11.其他!$J$5:$J$10000,表11.其他!$I$5:$I$10000,B285)</f>
        <v>0</v>
      </c>
      <c r="R285" s="162">
        <f t="shared" si="11"/>
        <v>0</v>
      </c>
      <c r="S285" s="155">
        <f>SUMIFS(表1.科研项目!$M$5:$M$9471,表1.科研项目!$J$5:$J$9471,B285)</f>
        <v>0</v>
      </c>
      <c r="T285" s="155">
        <f>SUMIFS(表2.论文!$L$5:$L$9862,表2.论文!$I$5:$I$9862,B285)</f>
        <v>0</v>
      </c>
      <c r="U285" s="155">
        <f>SUMIFS(表3.知识产权!$L$5:$L$9793,表3.知识产权!$I$5:$I$9793,B285)</f>
        <v>0</v>
      </c>
      <c r="V285" s="155">
        <f>SUMIFS(表4.著作!$M$5:$M$10000,表4.著作!$J$5:$J$10000,B285)</f>
        <v>0</v>
      </c>
      <c r="W285" s="155">
        <f>SUMIFS(表5.科研平台!$L$5:$L$10000,表5.科研平台!$I$5:$I$10000,B285)</f>
        <v>0</v>
      </c>
      <c r="X285" s="155">
        <f>SUMIFS(表6.获奖!$L$5:$L$9952,表6.获奖!$I$5:$I$9952,B285)</f>
        <v>0</v>
      </c>
      <c r="Y285" s="155">
        <f>SUMIFS(表7.学术交流!$L$5:$L$9964,表7.学术交流!$I$5:$I$9964,B285)</f>
        <v>0</v>
      </c>
      <c r="Z285" s="155">
        <f>SUMIFS(表8.成果转化!$K$5:$K$9994,表8.成果转化!$H$5:$H$9994,B285)</f>
        <v>0</v>
      </c>
      <c r="AA285" s="155">
        <f>SUMIFS(表9.咨询报告!$K$5:$K$10000,表9.咨询报告!$H$5:$H$10000,B285)</f>
        <v>0</v>
      </c>
      <c r="AB285" s="155">
        <f>SUMIFS(表10.标准制订!$K$5:$K$10000,表10.标准制订!$H$5:$H$10000,B285)</f>
        <v>0</v>
      </c>
      <c r="AC285" s="155">
        <f>SUMIFS(表11.其他!$L$5:$L$10000,表11.其他!$I$5:$I$10000,B285)</f>
        <v>0</v>
      </c>
      <c r="AD285" s="167">
        <f t="shared" si="12"/>
        <v>0</v>
      </c>
      <c r="AE285" s="168"/>
    </row>
    <row r="286" ht="20" customHeight="1" spans="1:31">
      <c r="A286" s="155">
        <f>SUBTOTAL(103,$B$7:$B286)</f>
        <v>0</v>
      </c>
      <c r="B286" s="155"/>
      <c r="C286" s="155"/>
      <c r="D286" s="155"/>
      <c r="E286" s="157"/>
      <c r="F286" s="155"/>
      <c r="G286" s="158">
        <f>SUMIFS(表1.科研项目!$K$5:$K$9471,表1.科研项目!$J$5:$J$9471,B286)</f>
        <v>0</v>
      </c>
      <c r="H286" s="158">
        <f>SUMIFS(表2.论文!$J$5:$J$9862,表2.论文!$I$5:$I$9862,B286)</f>
        <v>0</v>
      </c>
      <c r="I286" s="158">
        <f>SUMIFS(表3.知识产权!$J$5:$J$9793,表3.知识产权!$I$5:$I$9793,B286)</f>
        <v>0</v>
      </c>
      <c r="J286" s="158">
        <f>SUMIFS(表4.著作!$K$5:$K$10000,表4.著作!$J$5:$J$10000,B286)</f>
        <v>0</v>
      </c>
      <c r="K286" s="158">
        <f>SUMIFS(表5.科研平台!$J$5:$J$10000,表5.科研平台!$I$5:$I$10000,B286)</f>
        <v>0</v>
      </c>
      <c r="L286" s="158">
        <f>SUMIFS(表6.获奖!$J$5:$J$9952,表6.获奖!$I$5:$I$9952,B286)</f>
        <v>0</v>
      </c>
      <c r="M286" s="158">
        <f>SUMIFS(表7.学术交流!$J$5:$J$9964,表7.学术交流!$I$5:$I$9964,B286)</f>
        <v>0</v>
      </c>
      <c r="N286" s="158">
        <f>SUMIFS(表8.成果转化!$I$5:$I$9994,表8.成果转化!$H$5:$H$9994,B286)</f>
        <v>0</v>
      </c>
      <c r="O286" s="158">
        <f>SUMIFS(表9.咨询报告!$I$5:$I$10000,表9.咨询报告!$H$5:$H$10000,B286)</f>
        <v>0</v>
      </c>
      <c r="P286" s="158">
        <f>SUMIFS(表10.标准制订!$I$5:$I$10000,表10.标准制订!$H$5:$H$10000,B286)</f>
        <v>0</v>
      </c>
      <c r="Q286" s="158">
        <f>SUMIFS(表11.其他!$J$5:$J$10000,表11.其他!$I$5:$I$10000,B286)</f>
        <v>0</v>
      </c>
      <c r="R286" s="162">
        <f t="shared" si="11"/>
        <v>0</v>
      </c>
      <c r="S286" s="155">
        <f>SUMIFS(表1.科研项目!$M$5:$M$9471,表1.科研项目!$J$5:$J$9471,B286)</f>
        <v>0</v>
      </c>
      <c r="T286" s="155">
        <f>SUMIFS(表2.论文!$L$5:$L$9862,表2.论文!$I$5:$I$9862,B286)</f>
        <v>0</v>
      </c>
      <c r="U286" s="155">
        <f>SUMIFS(表3.知识产权!$L$5:$L$9793,表3.知识产权!$I$5:$I$9793,B286)</f>
        <v>0</v>
      </c>
      <c r="V286" s="155">
        <f>SUMIFS(表4.著作!$M$5:$M$10000,表4.著作!$J$5:$J$10000,B286)</f>
        <v>0</v>
      </c>
      <c r="W286" s="155">
        <f>SUMIFS(表5.科研平台!$L$5:$L$10000,表5.科研平台!$I$5:$I$10000,B286)</f>
        <v>0</v>
      </c>
      <c r="X286" s="155">
        <f>SUMIFS(表6.获奖!$L$5:$L$9952,表6.获奖!$I$5:$I$9952,B286)</f>
        <v>0</v>
      </c>
      <c r="Y286" s="155">
        <f>SUMIFS(表7.学术交流!$L$5:$L$9964,表7.学术交流!$I$5:$I$9964,B286)</f>
        <v>0</v>
      </c>
      <c r="Z286" s="155">
        <f>SUMIFS(表8.成果转化!$K$5:$K$9994,表8.成果转化!$H$5:$H$9994,B286)</f>
        <v>0</v>
      </c>
      <c r="AA286" s="155">
        <f>SUMIFS(表9.咨询报告!$K$5:$K$10000,表9.咨询报告!$H$5:$H$10000,B286)</f>
        <v>0</v>
      </c>
      <c r="AB286" s="155">
        <f>SUMIFS(表10.标准制订!$K$5:$K$10000,表10.标准制订!$H$5:$H$10000,B286)</f>
        <v>0</v>
      </c>
      <c r="AC286" s="155">
        <f>SUMIFS(表11.其他!$L$5:$L$10000,表11.其他!$I$5:$I$10000,B286)</f>
        <v>0</v>
      </c>
      <c r="AD286" s="167">
        <f t="shared" si="12"/>
        <v>0</v>
      </c>
      <c r="AE286" s="168"/>
    </row>
    <row r="287" ht="20" customHeight="1" spans="1:31">
      <c r="A287" s="155">
        <f>SUBTOTAL(103,$B$7:$B287)</f>
        <v>0</v>
      </c>
      <c r="B287" s="155"/>
      <c r="C287" s="155"/>
      <c r="D287" s="155"/>
      <c r="E287" s="157"/>
      <c r="F287" s="155"/>
      <c r="G287" s="158">
        <f>SUMIFS(表1.科研项目!$K$5:$K$9471,表1.科研项目!$J$5:$J$9471,B287)</f>
        <v>0</v>
      </c>
      <c r="H287" s="158">
        <f>SUMIFS(表2.论文!$J$5:$J$9862,表2.论文!$I$5:$I$9862,B287)</f>
        <v>0</v>
      </c>
      <c r="I287" s="158">
        <f>SUMIFS(表3.知识产权!$J$5:$J$9793,表3.知识产权!$I$5:$I$9793,B287)</f>
        <v>0</v>
      </c>
      <c r="J287" s="158">
        <f>SUMIFS(表4.著作!$K$5:$K$10000,表4.著作!$J$5:$J$10000,B287)</f>
        <v>0</v>
      </c>
      <c r="K287" s="158">
        <f>SUMIFS(表5.科研平台!$J$5:$J$10000,表5.科研平台!$I$5:$I$10000,B287)</f>
        <v>0</v>
      </c>
      <c r="L287" s="158">
        <f>SUMIFS(表6.获奖!$J$5:$J$9952,表6.获奖!$I$5:$I$9952,B287)</f>
        <v>0</v>
      </c>
      <c r="M287" s="158">
        <f>SUMIFS(表7.学术交流!$J$5:$J$9964,表7.学术交流!$I$5:$I$9964,B287)</f>
        <v>0</v>
      </c>
      <c r="N287" s="158">
        <f>SUMIFS(表8.成果转化!$I$5:$I$9994,表8.成果转化!$H$5:$H$9994,B287)</f>
        <v>0</v>
      </c>
      <c r="O287" s="158">
        <f>SUMIFS(表9.咨询报告!$I$5:$I$10000,表9.咨询报告!$H$5:$H$10000,B287)</f>
        <v>0</v>
      </c>
      <c r="P287" s="158">
        <f>SUMIFS(表10.标准制订!$I$5:$I$10000,表10.标准制订!$H$5:$H$10000,B287)</f>
        <v>0</v>
      </c>
      <c r="Q287" s="158">
        <f>SUMIFS(表11.其他!$J$5:$J$10000,表11.其他!$I$5:$I$10000,B287)</f>
        <v>0</v>
      </c>
      <c r="R287" s="162">
        <f t="shared" si="11"/>
        <v>0</v>
      </c>
      <c r="S287" s="155">
        <f>SUMIFS(表1.科研项目!$M$5:$M$9471,表1.科研项目!$J$5:$J$9471,B287)</f>
        <v>0</v>
      </c>
      <c r="T287" s="155">
        <f>SUMIFS(表2.论文!$L$5:$L$9862,表2.论文!$I$5:$I$9862,B287)</f>
        <v>0</v>
      </c>
      <c r="U287" s="155">
        <f>SUMIFS(表3.知识产权!$L$5:$L$9793,表3.知识产权!$I$5:$I$9793,B287)</f>
        <v>0</v>
      </c>
      <c r="V287" s="155">
        <f>SUMIFS(表4.著作!$M$5:$M$10000,表4.著作!$J$5:$J$10000,B287)</f>
        <v>0</v>
      </c>
      <c r="W287" s="155">
        <f>SUMIFS(表5.科研平台!$L$5:$L$10000,表5.科研平台!$I$5:$I$10000,B287)</f>
        <v>0</v>
      </c>
      <c r="X287" s="155">
        <f>SUMIFS(表6.获奖!$L$5:$L$9952,表6.获奖!$I$5:$I$9952,B287)</f>
        <v>0</v>
      </c>
      <c r="Y287" s="155">
        <f>SUMIFS(表7.学术交流!$L$5:$L$9964,表7.学术交流!$I$5:$I$9964,B287)</f>
        <v>0</v>
      </c>
      <c r="Z287" s="155">
        <f>SUMIFS(表8.成果转化!$K$5:$K$9994,表8.成果转化!$H$5:$H$9994,B287)</f>
        <v>0</v>
      </c>
      <c r="AA287" s="155">
        <f>SUMIFS(表9.咨询报告!$K$5:$K$10000,表9.咨询报告!$H$5:$H$10000,B287)</f>
        <v>0</v>
      </c>
      <c r="AB287" s="155">
        <f>SUMIFS(表10.标准制订!$K$5:$K$10000,表10.标准制订!$H$5:$H$10000,B287)</f>
        <v>0</v>
      </c>
      <c r="AC287" s="155">
        <f>SUMIFS(表11.其他!$L$5:$L$10000,表11.其他!$I$5:$I$10000,B287)</f>
        <v>0</v>
      </c>
      <c r="AD287" s="167">
        <f t="shared" si="12"/>
        <v>0</v>
      </c>
      <c r="AE287" s="168"/>
    </row>
  </sheetData>
  <mergeCells count="11">
    <mergeCell ref="A1:R1"/>
    <mergeCell ref="A2:AE2"/>
    <mergeCell ref="G3:R3"/>
    <mergeCell ref="S3:AD3"/>
    <mergeCell ref="A3:A4"/>
    <mergeCell ref="B3:B4"/>
    <mergeCell ref="C3:C4"/>
    <mergeCell ref="D3:D4"/>
    <mergeCell ref="E3:E4"/>
    <mergeCell ref="F3:F4"/>
    <mergeCell ref="AE3:AE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5"/>
  <sheetViews>
    <sheetView zoomScale="55" zoomScaleNormal="55" workbookViewId="0">
      <pane xSplit="2" ySplit="2" topLeftCell="E3" activePane="bottomRight" state="frozen"/>
      <selection/>
      <selection pane="topRight"/>
      <selection pane="bottomLeft"/>
      <selection pane="bottomRight" activeCell="B3" sqref="B3:H3"/>
    </sheetView>
  </sheetViews>
  <sheetFormatPr defaultColWidth="9" defaultRowHeight="14"/>
  <cols>
    <col min="1" max="1" width="5.90909090909091" style="18" customWidth="1"/>
    <col min="2" max="2" width="42.4545454545455" style="122" customWidth="1"/>
    <col min="3" max="4" width="23.4545454545455" style="19" customWidth="1"/>
    <col min="5" max="5" width="23.4545454545455" style="123" customWidth="1"/>
    <col min="6" max="6" width="28.2727272727273" style="34" customWidth="1"/>
    <col min="7" max="7" width="21.4545454545455" style="1" customWidth="1"/>
    <col min="8" max="8" width="13.0909090909091" style="1" customWidth="1"/>
    <col min="9" max="9" width="16.6363636363636" style="1" customWidth="1"/>
    <col min="10" max="10" width="12.0909090909091" style="1" customWidth="1"/>
    <col min="11" max="11" width="17.0909090909091" style="2" customWidth="1"/>
    <col min="12" max="12" width="17.0909090909091" style="1" customWidth="1"/>
    <col min="13" max="13" width="16.6363636363636" style="1" customWidth="1"/>
    <col min="14" max="14" width="56.2727272727273" style="124" customWidth="1"/>
    <col min="15" max="15" width="9" style="1"/>
    <col min="16" max="16" width="16.9090909090909" style="1" customWidth="1"/>
    <col min="17" max="16384" width="9" style="1"/>
  </cols>
  <sheetData>
    <row r="1" ht="20" customHeight="1" spans="1:16">
      <c r="A1" s="52" t="s">
        <v>0</v>
      </c>
      <c r="B1" s="125" t="s">
        <v>38</v>
      </c>
      <c r="C1" s="35" t="s">
        <v>39</v>
      </c>
      <c r="D1" s="35" t="s">
        <v>40</v>
      </c>
      <c r="E1" s="126" t="s">
        <v>41</v>
      </c>
      <c r="F1" s="36" t="s">
        <v>42</v>
      </c>
      <c r="G1" s="3" t="s">
        <v>43</v>
      </c>
      <c r="H1" s="3" t="s">
        <v>44</v>
      </c>
      <c r="I1" s="3" t="s">
        <v>45</v>
      </c>
      <c r="J1" s="21" t="s">
        <v>46</v>
      </c>
      <c r="K1" s="22"/>
      <c r="L1" s="6" t="s">
        <v>2</v>
      </c>
      <c r="M1" s="23" t="s">
        <v>37</v>
      </c>
      <c r="N1" s="23" t="s">
        <v>47</v>
      </c>
      <c r="P1" s="24" t="str">
        <f>HYPERLINK("#目录页!D3","返回目录")</f>
        <v>返回目录</v>
      </c>
    </row>
    <row r="2" ht="20" customHeight="1" spans="1:16">
      <c r="A2" s="53"/>
      <c r="B2" s="127"/>
      <c r="C2" s="37"/>
      <c r="D2" s="37"/>
      <c r="E2" s="128"/>
      <c r="F2" s="38"/>
      <c r="G2" s="4"/>
      <c r="H2" s="4"/>
      <c r="I2" s="4"/>
      <c r="J2" s="25" t="s">
        <v>48</v>
      </c>
      <c r="K2" s="25" t="s">
        <v>49</v>
      </c>
      <c r="L2" s="4"/>
      <c r="M2" s="23"/>
      <c r="N2" s="23"/>
      <c r="P2" s="24"/>
    </row>
    <row r="3" ht="20" customHeight="1" spans="1:14">
      <c r="A3" s="54"/>
      <c r="B3" s="129"/>
      <c r="C3" s="129"/>
      <c r="D3" s="129"/>
      <c r="E3" s="129"/>
      <c r="F3" s="129"/>
      <c r="G3" s="129"/>
      <c r="H3" s="129"/>
      <c r="I3" s="5">
        <f>SUBTOTAL(109,I5:I9419)</f>
        <v>0</v>
      </c>
      <c r="J3" s="5"/>
      <c r="K3" s="5">
        <f>SUBTOTAL(109,K5:K9419)</f>
        <v>0</v>
      </c>
      <c r="L3" s="5"/>
      <c r="M3" s="5">
        <f>SUBTOTAL(109,M5:M9419)</f>
        <v>0</v>
      </c>
      <c r="N3" s="26"/>
    </row>
    <row r="4" ht="20" customHeight="1" spans="1:14">
      <c r="A4" s="55" t="s">
        <v>36</v>
      </c>
      <c r="B4" s="130"/>
      <c r="C4" s="39"/>
      <c r="D4" s="39"/>
      <c r="E4" s="131" t="s">
        <v>50</v>
      </c>
      <c r="F4" s="40" t="s">
        <v>51</v>
      </c>
      <c r="G4" s="6"/>
      <c r="H4" s="6"/>
      <c r="I4" s="6">
        <f>SUM(I5:I404)</f>
        <v>0</v>
      </c>
      <c r="J4" s="6"/>
      <c r="K4" s="6">
        <f>SUM(K5:K404)</f>
        <v>0</v>
      </c>
      <c r="L4" s="6"/>
      <c r="M4" s="23">
        <f>SUM(M5:M1000)</f>
        <v>0</v>
      </c>
      <c r="N4" s="27"/>
    </row>
    <row r="5" s="87" customFormat="1" ht="20" customHeight="1" spans="1:14">
      <c r="A5" s="75">
        <v>1</v>
      </c>
      <c r="B5" s="76" t="s">
        <v>52</v>
      </c>
      <c r="C5" s="76" t="s">
        <v>53</v>
      </c>
      <c r="D5" s="76" t="s">
        <v>53</v>
      </c>
      <c r="E5" s="132" t="s">
        <v>53</v>
      </c>
      <c r="F5" s="77" t="s">
        <v>53</v>
      </c>
      <c r="G5" s="10" t="s">
        <v>54</v>
      </c>
      <c r="H5" s="10" t="s">
        <v>52</v>
      </c>
      <c r="I5" s="10"/>
      <c r="J5" s="14" t="s">
        <v>55</v>
      </c>
      <c r="K5" s="14"/>
      <c r="L5" s="140"/>
      <c r="M5" s="30"/>
      <c r="N5" s="31"/>
    </row>
    <row r="6" s="87" customFormat="1" ht="20" customHeight="1" spans="1:14">
      <c r="A6" s="78"/>
      <c r="B6" s="79"/>
      <c r="C6" s="79"/>
      <c r="D6" s="79"/>
      <c r="E6" s="133"/>
      <c r="F6" s="80"/>
      <c r="G6" s="12"/>
      <c r="H6" s="12"/>
      <c r="I6" s="12"/>
      <c r="J6" s="14" t="s">
        <v>56</v>
      </c>
      <c r="K6" s="141"/>
      <c r="L6" s="86"/>
      <c r="M6" s="30"/>
      <c r="N6" s="31"/>
    </row>
    <row r="7" s="87" customFormat="1" ht="20" customHeight="1" spans="1:14">
      <c r="A7" s="78"/>
      <c r="B7" s="79"/>
      <c r="C7" s="79"/>
      <c r="D7" s="79"/>
      <c r="E7" s="133"/>
      <c r="F7" s="80"/>
      <c r="G7" s="12"/>
      <c r="H7" s="12"/>
      <c r="I7" s="12"/>
      <c r="J7" s="14" t="s">
        <v>57</v>
      </c>
      <c r="K7" s="141"/>
      <c r="L7" s="86"/>
      <c r="M7" s="30"/>
      <c r="N7" s="31"/>
    </row>
    <row r="8" s="87" customFormat="1" ht="20" customHeight="1" spans="1:14">
      <c r="A8" s="78"/>
      <c r="B8" s="79"/>
      <c r="C8" s="79"/>
      <c r="D8" s="79"/>
      <c r="E8" s="133"/>
      <c r="F8" s="80"/>
      <c r="G8" s="12"/>
      <c r="H8" s="12"/>
      <c r="I8" s="12"/>
      <c r="J8" s="14" t="s">
        <v>58</v>
      </c>
      <c r="K8" s="141"/>
      <c r="L8" s="86"/>
      <c r="M8" s="30"/>
      <c r="N8" s="31"/>
    </row>
    <row r="9" s="87" customFormat="1" ht="20" customHeight="1" spans="1:14">
      <c r="A9" s="81"/>
      <c r="B9" s="82"/>
      <c r="C9" s="82"/>
      <c r="D9" s="82"/>
      <c r="E9" s="134"/>
      <c r="F9" s="83"/>
      <c r="G9" s="14"/>
      <c r="H9" s="14"/>
      <c r="I9" s="14"/>
      <c r="J9" s="14" t="s">
        <v>59</v>
      </c>
      <c r="K9" s="141"/>
      <c r="L9" s="86"/>
      <c r="M9" s="30"/>
      <c r="N9" s="31"/>
    </row>
    <row r="10" s="87" customFormat="1" ht="20" customHeight="1" spans="1:14">
      <c r="A10" s="75">
        <v>2</v>
      </c>
      <c r="B10" s="76" t="s">
        <v>52</v>
      </c>
      <c r="C10" s="76" t="s">
        <v>53</v>
      </c>
      <c r="D10" s="76" t="s">
        <v>53</v>
      </c>
      <c r="E10" s="132" t="s">
        <v>53</v>
      </c>
      <c r="F10" s="77" t="s">
        <v>53</v>
      </c>
      <c r="G10" s="10" t="s">
        <v>52</v>
      </c>
      <c r="H10" s="10" t="s">
        <v>52</v>
      </c>
      <c r="I10" s="10"/>
      <c r="J10" s="14" t="s">
        <v>55</v>
      </c>
      <c r="K10" s="141"/>
      <c r="L10" s="86"/>
      <c r="M10" s="30"/>
      <c r="N10" s="31"/>
    </row>
    <row r="11" s="87" customFormat="1" ht="20" customHeight="1" spans="1:14">
      <c r="A11" s="78"/>
      <c r="B11" s="79"/>
      <c r="C11" s="79"/>
      <c r="D11" s="79"/>
      <c r="E11" s="133"/>
      <c r="F11" s="80"/>
      <c r="G11" s="12"/>
      <c r="H11" s="12"/>
      <c r="I11" s="12"/>
      <c r="J11" s="14" t="s">
        <v>56</v>
      </c>
      <c r="K11" s="141"/>
      <c r="L11" s="86"/>
      <c r="M11" s="30"/>
      <c r="N11" s="31"/>
    </row>
    <row r="12" s="87" customFormat="1" ht="20" customHeight="1" spans="1:14">
      <c r="A12" s="78"/>
      <c r="B12" s="79"/>
      <c r="C12" s="79"/>
      <c r="D12" s="79"/>
      <c r="E12" s="133"/>
      <c r="F12" s="80"/>
      <c r="G12" s="12"/>
      <c r="H12" s="12"/>
      <c r="I12" s="12"/>
      <c r="J12" s="14" t="s">
        <v>57</v>
      </c>
      <c r="K12" s="141"/>
      <c r="L12" s="86"/>
      <c r="M12" s="30"/>
      <c r="N12" s="31"/>
    </row>
    <row r="13" s="87" customFormat="1" ht="20" customHeight="1" spans="1:14">
      <c r="A13" s="78"/>
      <c r="B13" s="79"/>
      <c r="C13" s="79"/>
      <c r="D13" s="79"/>
      <c r="E13" s="133"/>
      <c r="F13" s="80"/>
      <c r="G13" s="12"/>
      <c r="H13" s="12"/>
      <c r="I13" s="12"/>
      <c r="J13" s="14" t="s">
        <v>58</v>
      </c>
      <c r="K13" s="141"/>
      <c r="L13" s="86"/>
      <c r="M13" s="30"/>
      <c r="N13" s="31"/>
    </row>
    <row r="14" s="87" customFormat="1" ht="20" customHeight="1" spans="1:14">
      <c r="A14" s="81"/>
      <c r="B14" s="82"/>
      <c r="C14" s="82"/>
      <c r="D14" s="82"/>
      <c r="E14" s="134"/>
      <c r="F14" s="83"/>
      <c r="G14" s="14"/>
      <c r="H14" s="14"/>
      <c r="I14" s="14"/>
      <c r="J14" s="14" t="s">
        <v>59</v>
      </c>
      <c r="K14" s="141"/>
      <c r="L14" s="86"/>
      <c r="M14" s="30"/>
      <c r="N14" s="31"/>
    </row>
    <row r="15" s="87" customFormat="1" ht="20" customHeight="1" spans="1:14">
      <c r="A15" s="75">
        <v>3</v>
      </c>
      <c r="B15" s="76" t="s">
        <v>52</v>
      </c>
      <c r="C15" s="76" t="s">
        <v>53</v>
      </c>
      <c r="D15" s="76" t="s">
        <v>53</v>
      </c>
      <c r="E15" s="132" t="s">
        <v>53</v>
      </c>
      <c r="F15" s="77" t="s">
        <v>53</v>
      </c>
      <c r="G15" s="10" t="s">
        <v>60</v>
      </c>
      <c r="H15" s="10" t="s">
        <v>52</v>
      </c>
      <c r="I15" s="10"/>
      <c r="J15" s="14" t="s">
        <v>55</v>
      </c>
      <c r="K15" s="141"/>
      <c r="L15" s="86"/>
      <c r="M15" s="30"/>
      <c r="N15" s="31"/>
    </row>
    <row r="16" s="87" customFormat="1" ht="20" customHeight="1" spans="1:14">
      <c r="A16" s="78"/>
      <c r="B16" s="79"/>
      <c r="C16" s="79"/>
      <c r="D16" s="79"/>
      <c r="E16" s="133"/>
      <c r="F16" s="80"/>
      <c r="G16" s="12"/>
      <c r="H16" s="12"/>
      <c r="I16" s="12"/>
      <c r="J16" s="14" t="s">
        <v>56</v>
      </c>
      <c r="K16" s="141"/>
      <c r="L16" s="86"/>
      <c r="M16" s="30"/>
      <c r="N16" s="31"/>
    </row>
    <row r="17" s="87" customFormat="1" ht="20" customHeight="1" spans="1:14">
      <c r="A17" s="78"/>
      <c r="B17" s="79"/>
      <c r="C17" s="79"/>
      <c r="D17" s="79"/>
      <c r="E17" s="133"/>
      <c r="F17" s="80"/>
      <c r="G17" s="12"/>
      <c r="H17" s="12"/>
      <c r="I17" s="12"/>
      <c r="J17" s="14" t="s">
        <v>57</v>
      </c>
      <c r="K17" s="141"/>
      <c r="L17" s="86"/>
      <c r="M17" s="30"/>
      <c r="N17" s="31"/>
    </row>
    <row r="18" s="87" customFormat="1" ht="20" customHeight="1" spans="1:14">
      <c r="A18" s="78"/>
      <c r="B18" s="79"/>
      <c r="C18" s="79"/>
      <c r="D18" s="79"/>
      <c r="E18" s="133"/>
      <c r="F18" s="80"/>
      <c r="G18" s="12"/>
      <c r="H18" s="12"/>
      <c r="I18" s="12"/>
      <c r="J18" s="14" t="s">
        <v>58</v>
      </c>
      <c r="K18" s="141"/>
      <c r="L18" s="86"/>
      <c r="M18" s="30"/>
      <c r="N18" s="31"/>
    </row>
    <row r="19" s="87" customFormat="1" ht="20" customHeight="1" spans="1:14">
      <c r="A19" s="81"/>
      <c r="B19" s="82"/>
      <c r="C19" s="82"/>
      <c r="D19" s="82"/>
      <c r="E19" s="134"/>
      <c r="F19" s="83"/>
      <c r="G19" s="14"/>
      <c r="H19" s="14"/>
      <c r="I19" s="14"/>
      <c r="J19" s="14" t="s">
        <v>59</v>
      </c>
      <c r="K19" s="141"/>
      <c r="L19" s="86"/>
      <c r="M19" s="30"/>
      <c r="N19" s="31"/>
    </row>
    <row r="20" s="121" customFormat="1" ht="20" customHeight="1" spans="1:14">
      <c r="A20" s="135"/>
      <c r="B20" s="136"/>
      <c r="C20" s="136"/>
      <c r="D20" s="136"/>
      <c r="E20" s="137"/>
      <c r="F20" s="138"/>
      <c r="G20" s="16"/>
      <c r="H20" s="139"/>
      <c r="I20" s="139"/>
      <c r="J20" s="142"/>
      <c r="K20" s="142"/>
      <c r="L20" s="16"/>
      <c r="M20" s="32"/>
      <c r="N20" s="33"/>
    </row>
    <row r="21" s="121" customFormat="1" ht="20" customHeight="1" spans="1:14">
      <c r="A21" s="135"/>
      <c r="B21" s="136"/>
      <c r="C21" s="136"/>
      <c r="D21" s="136"/>
      <c r="E21" s="137"/>
      <c r="F21" s="138"/>
      <c r="G21" s="16"/>
      <c r="H21" s="139"/>
      <c r="I21" s="139"/>
      <c r="J21" s="142"/>
      <c r="K21" s="142"/>
      <c r="L21" s="16"/>
      <c r="M21" s="32"/>
      <c r="N21" s="33"/>
    </row>
    <row r="22" s="121" customFormat="1" ht="20" customHeight="1" spans="1:14">
      <c r="A22" s="135"/>
      <c r="B22" s="136"/>
      <c r="C22" s="136"/>
      <c r="D22" s="136"/>
      <c r="E22" s="137"/>
      <c r="F22" s="138"/>
      <c r="G22" s="16"/>
      <c r="H22" s="139"/>
      <c r="I22" s="139"/>
      <c r="J22" s="142"/>
      <c r="K22" s="142"/>
      <c r="L22" s="16"/>
      <c r="M22" s="32"/>
      <c r="N22" s="33"/>
    </row>
    <row r="23" ht="20" customHeight="1" spans="2:12">
      <c r="B23" s="19"/>
      <c r="G23" s="118"/>
      <c r="H23"/>
      <c r="I23"/>
      <c r="J23"/>
      <c r="K23" s="120"/>
      <c r="L23"/>
    </row>
    <row r="24" ht="20" customHeight="1" spans="1:12">
      <c r="A24" s="18" t="s">
        <v>61</v>
      </c>
      <c r="B24" s="19"/>
      <c r="G24"/>
      <c r="H24"/>
      <c r="I24"/>
      <c r="J24"/>
      <c r="K24" s="120"/>
      <c r="L24"/>
    </row>
    <row r="25" ht="20" customHeight="1" spans="1:12">
      <c r="A25" s="20" t="s">
        <v>62</v>
      </c>
      <c r="B25" s="19"/>
      <c r="G25"/>
      <c r="H25"/>
      <c r="I25"/>
      <c r="J25"/>
      <c r="K25" s="120"/>
      <c r="L25"/>
    </row>
    <row r="26" ht="20" customHeight="1" spans="1:12">
      <c r="A26" s="18" t="s">
        <v>63</v>
      </c>
      <c r="B26" s="19"/>
      <c r="G26"/>
      <c r="H26"/>
      <c r="I26"/>
      <c r="J26"/>
      <c r="K26" s="120"/>
      <c r="L26"/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</sheetData>
  <autoFilter ref="A4:N19">
    <extLst/>
  </autoFilter>
  <mergeCells count="41">
    <mergeCell ref="J1:K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H1:H2"/>
    <mergeCell ref="H5:H9"/>
    <mergeCell ref="H10:H14"/>
    <mergeCell ref="H15:H19"/>
    <mergeCell ref="I1:I2"/>
    <mergeCell ref="I5:I9"/>
    <mergeCell ref="I10:I14"/>
    <mergeCell ref="I15:I19"/>
    <mergeCell ref="L1:L2"/>
    <mergeCell ref="M1:M2"/>
    <mergeCell ref="N1:N2"/>
    <mergeCell ref="P1:P2"/>
  </mergeCells>
  <dataValidations count="3">
    <dataValidation type="list" allowBlank="1" showInputMessage="1" showErrorMessage="1" sqref="G5:G22">
      <formula1>"计算与信息科学学院,商学院,建筑工程学院,生命科学与健康学院,文理学院,"</formula1>
    </dataValidation>
    <dataValidation type="list" allowBlank="1" showInputMessage="1" showErrorMessage="1" sqref="D1:D2 D4:D1048576">
      <formula1>"纵向课题,横向课题,开放课题,校级课题,"</formula1>
    </dataValidation>
    <dataValidation type="list" allowBlank="1" showInputMessage="1" showErrorMessage="1" sqref="G4 G1:G2 G162:G1048576">
      <formula1>"计算与信息科学学院,商学院,应用科学与工程学院,护理学院,马克思主义学院,体育教学部"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00"/>
  <sheetViews>
    <sheetView zoomScale="55" zoomScaleNormal="55" workbookViewId="0">
      <selection activeCell="D11" sqref="D11:D13"/>
    </sheetView>
  </sheetViews>
  <sheetFormatPr defaultColWidth="9" defaultRowHeight="14"/>
  <cols>
    <col min="1" max="1" width="5.90909090909091" style="18" customWidth="1"/>
    <col min="2" max="2" width="34" style="19" customWidth="1"/>
    <col min="3" max="4" width="23.4545454545455" style="19" customWidth="1"/>
    <col min="5" max="5" width="23.4545454545455" style="98" customWidth="1"/>
    <col min="6" max="6" width="23" style="1" customWidth="1"/>
    <col min="7" max="7" width="15.9090909090909" style="1" customWidth="1"/>
    <col min="8" max="8" width="16.6363636363636" style="1" customWidth="1"/>
    <col min="9" max="9" width="22.9090909090909" style="1" customWidth="1"/>
    <col min="10" max="10" width="22.9090909090909" style="2" customWidth="1"/>
    <col min="11" max="11" width="13.3636363636364" style="1" customWidth="1"/>
    <col min="12" max="12" width="15.9090909090909" style="2" customWidth="1"/>
    <col min="13" max="13" width="31.9090909090909" style="99" customWidth="1"/>
    <col min="14" max="14" width="9" style="1"/>
    <col min="15" max="15" width="16.9090909090909" style="1" customWidth="1"/>
    <col min="16" max="16384" width="9" style="1"/>
  </cols>
  <sheetData>
    <row r="1" ht="20" customHeight="1" spans="1:15">
      <c r="A1" s="52" t="s">
        <v>0</v>
      </c>
      <c r="B1" s="35" t="s">
        <v>64</v>
      </c>
      <c r="C1" s="35" t="s">
        <v>65</v>
      </c>
      <c r="D1" s="35" t="s">
        <v>66</v>
      </c>
      <c r="E1" s="100" t="s">
        <v>42</v>
      </c>
      <c r="F1" s="3" t="s">
        <v>43</v>
      </c>
      <c r="G1" s="3" t="s">
        <v>44</v>
      </c>
      <c r="H1" s="3" t="s">
        <v>45</v>
      </c>
      <c r="I1" s="21" t="s">
        <v>46</v>
      </c>
      <c r="J1" s="22"/>
      <c r="K1" s="6" t="s">
        <v>2</v>
      </c>
      <c r="L1" s="23" t="s">
        <v>37</v>
      </c>
      <c r="M1" s="23" t="s">
        <v>47</v>
      </c>
      <c r="O1" s="24" t="str">
        <f>HYPERLINK("#目录页!D3","返回目录")</f>
        <v>返回目录</v>
      </c>
    </row>
    <row r="2" ht="20" customHeight="1" spans="1:15">
      <c r="A2" s="53"/>
      <c r="B2" s="37"/>
      <c r="C2" s="37"/>
      <c r="D2" s="37"/>
      <c r="E2" s="101"/>
      <c r="F2" s="4"/>
      <c r="G2" s="4"/>
      <c r="H2" s="4"/>
      <c r="I2" s="25" t="s">
        <v>48</v>
      </c>
      <c r="J2" s="25" t="s">
        <v>49</v>
      </c>
      <c r="K2" s="4"/>
      <c r="L2" s="23"/>
      <c r="M2" s="23"/>
      <c r="O2" s="24"/>
    </row>
    <row r="3" ht="20" customHeight="1" spans="1:13">
      <c r="A3" s="54"/>
      <c r="B3" s="54"/>
      <c r="C3" s="54"/>
      <c r="D3" s="54"/>
      <c r="E3" s="54"/>
      <c r="F3" s="54"/>
      <c r="G3" s="54"/>
      <c r="H3" s="5">
        <f>SUBTOTAL(109,H5:H9809)</f>
        <v>0</v>
      </c>
      <c r="I3" s="5"/>
      <c r="J3" s="5">
        <f>SUBTOTAL(109,J5:J9809)</f>
        <v>0</v>
      </c>
      <c r="K3" s="5"/>
      <c r="L3" s="5">
        <f>SUBTOTAL(109,L5:L9419)</f>
        <v>0</v>
      </c>
      <c r="M3" s="26"/>
    </row>
    <row r="4" ht="20" customHeight="1" spans="1:15">
      <c r="A4" s="55" t="s">
        <v>36</v>
      </c>
      <c r="B4" s="39"/>
      <c r="C4" s="39"/>
      <c r="D4" s="39"/>
      <c r="E4" s="102" t="s">
        <v>67</v>
      </c>
      <c r="F4" s="6"/>
      <c r="G4" s="6"/>
      <c r="H4" s="6">
        <f>SUM(H5:H798)</f>
        <v>0</v>
      </c>
      <c r="I4" s="6"/>
      <c r="J4" s="6">
        <f>SUM(J5:J798)</f>
        <v>0</v>
      </c>
      <c r="K4" s="4"/>
      <c r="L4" s="23">
        <f>SUM(L5:L1000)</f>
        <v>0</v>
      </c>
      <c r="M4" s="27"/>
      <c r="O4" s="87"/>
    </row>
    <row r="5" s="87" customFormat="1" ht="20" customHeight="1" spans="1:13">
      <c r="A5" s="103">
        <v>1</v>
      </c>
      <c r="B5" s="57" t="s">
        <v>52</v>
      </c>
      <c r="C5" s="104" t="s">
        <v>53</v>
      </c>
      <c r="D5" s="105" t="s">
        <v>53</v>
      </c>
      <c r="E5" s="106" t="s">
        <v>53</v>
      </c>
      <c r="F5" s="10" t="s">
        <v>68</v>
      </c>
      <c r="G5" s="107" t="s">
        <v>52</v>
      </c>
      <c r="H5" s="43"/>
      <c r="I5" s="14" t="s">
        <v>55</v>
      </c>
      <c r="J5" s="107"/>
      <c r="K5" s="115"/>
      <c r="L5" s="30"/>
      <c r="M5" s="31"/>
    </row>
    <row r="6" s="87" customFormat="1" ht="20" customHeight="1" spans="1:13">
      <c r="A6" s="108"/>
      <c r="B6" s="70"/>
      <c r="C6" s="104"/>
      <c r="D6" s="105"/>
      <c r="E6" s="106"/>
      <c r="F6" s="12"/>
      <c r="G6" s="107"/>
      <c r="H6" s="109"/>
      <c r="I6" s="14" t="s">
        <v>56</v>
      </c>
      <c r="J6" s="107"/>
      <c r="K6" s="115"/>
      <c r="L6" s="30"/>
      <c r="M6" s="31"/>
    </row>
    <row r="7" s="87" customFormat="1" ht="20" customHeight="1" spans="1:13">
      <c r="A7" s="108"/>
      <c r="B7" s="70"/>
      <c r="C7" s="104"/>
      <c r="D7" s="105"/>
      <c r="E7" s="106"/>
      <c r="F7" s="12"/>
      <c r="G7" s="107"/>
      <c r="H7" s="109"/>
      <c r="I7" s="14" t="s">
        <v>57</v>
      </c>
      <c r="J7" s="107"/>
      <c r="K7" s="115"/>
      <c r="L7" s="30"/>
      <c r="M7" s="31"/>
    </row>
    <row r="8" s="87" customFormat="1" ht="20" customHeight="1" spans="1:13">
      <c r="A8" s="103">
        <v>2</v>
      </c>
      <c r="B8" s="57"/>
      <c r="C8" s="104"/>
      <c r="D8" s="104"/>
      <c r="E8" s="106"/>
      <c r="F8" s="10"/>
      <c r="G8" s="107"/>
      <c r="H8" s="43"/>
      <c r="I8" s="14" t="s">
        <v>55</v>
      </c>
      <c r="J8" s="107"/>
      <c r="K8" s="115"/>
      <c r="L8" s="30"/>
      <c r="M8" s="31"/>
    </row>
    <row r="9" s="87" customFormat="1" ht="20" customHeight="1" spans="1:13">
      <c r="A9" s="108"/>
      <c r="B9" s="70"/>
      <c r="C9" s="104"/>
      <c r="D9" s="104"/>
      <c r="E9" s="106"/>
      <c r="F9" s="12"/>
      <c r="G9" s="107"/>
      <c r="H9" s="109"/>
      <c r="I9" s="14" t="s">
        <v>56</v>
      </c>
      <c r="J9" s="107"/>
      <c r="K9" s="115"/>
      <c r="L9" s="30"/>
      <c r="M9" s="31"/>
    </row>
    <row r="10" s="87" customFormat="1" ht="20" customHeight="1" spans="1:13">
      <c r="A10" s="108"/>
      <c r="B10" s="70"/>
      <c r="C10" s="104"/>
      <c r="D10" s="104"/>
      <c r="E10" s="106"/>
      <c r="F10" s="12"/>
      <c r="G10" s="107"/>
      <c r="H10" s="109"/>
      <c r="I10" s="14" t="s">
        <v>57</v>
      </c>
      <c r="J10" s="107"/>
      <c r="K10" s="115"/>
      <c r="L10" s="30"/>
      <c r="M10" s="31"/>
    </row>
    <row r="11" s="87" customFormat="1" ht="20" customHeight="1" spans="1:13">
      <c r="A11" s="103">
        <v>3</v>
      </c>
      <c r="B11" s="57"/>
      <c r="C11" s="104"/>
      <c r="D11" s="104"/>
      <c r="E11" s="106"/>
      <c r="F11" s="10"/>
      <c r="G11" s="107"/>
      <c r="H11" s="43"/>
      <c r="I11" s="14" t="s">
        <v>55</v>
      </c>
      <c r="J11" s="107"/>
      <c r="K11" s="115"/>
      <c r="L11" s="30"/>
      <c r="M11" s="31"/>
    </row>
    <row r="12" s="87" customFormat="1" ht="20" customHeight="1" spans="1:13">
      <c r="A12" s="108"/>
      <c r="B12" s="70"/>
      <c r="C12" s="104"/>
      <c r="D12" s="104"/>
      <c r="E12" s="106"/>
      <c r="F12" s="12"/>
      <c r="G12" s="107"/>
      <c r="H12" s="109"/>
      <c r="I12" s="14" t="s">
        <v>56</v>
      </c>
      <c r="J12" s="107"/>
      <c r="K12" s="115"/>
      <c r="L12" s="30"/>
      <c r="M12" s="31"/>
    </row>
    <row r="13" s="87" customFormat="1" ht="20" customHeight="1" spans="1:13">
      <c r="A13" s="108"/>
      <c r="B13" s="70"/>
      <c r="C13" s="104"/>
      <c r="D13" s="104"/>
      <c r="E13" s="106"/>
      <c r="F13" s="12"/>
      <c r="G13" s="107"/>
      <c r="H13" s="109"/>
      <c r="I13" s="14" t="s">
        <v>57</v>
      </c>
      <c r="J13" s="107"/>
      <c r="K13" s="115"/>
      <c r="L13" s="30"/>
      <c r="M13" s="31"/>
    </row>
    <row r="14" s="87" customFormat="1" ht="20" customHeight="1" spans="1:13">
      <c r="A14" s="110"/>
      <c r="B14" s="111"/>
      <c r="C14" s="112"/>
      <c r="D14" s="112"/>
      <c r="E14" s="113"/>
      <c r="F14" s="86"/>
      <c r="G14" s="114"/>
      <c r="H14" s="115"/>
      <c r="I14" s="115"/>
      <c r="J14" s="107"/>
      <c r="K14" s="115"/>
      <c r="L14" s="30"/>
      <c r="M14" s="31"/>
    </row>
    <row r="15" s="87" customFormat="1" ht="20" customHeight="1" spans="1:13">
      <c r="A15" s="110"/>
      <c r="B15" s="111"/>
      <c r="C15" s="111"/>
      <c r="D15" s="111"/>
      <c r="E15" s="113"/>
      <c r="F15" s="86"/>
      <c r="G15" s="115"/>
      <c r="H15" s="115"/>
      <c r="I15" s="115"/>
      <c r="J15" s="107"/>
      <c r="K15" s="115"/>
      <c r="L15" s="30"/>
      <c r="M15" s="31"/>
    </row>
    <row r="16" s="87" customFormat="1" ht="20" customHeight="1" spans="1:13">
      <c r="A16" s="110"/>
      <c r="B16" s="111"/>
      <c r="C16" s="111"/>
      <c r="D16" s="111"/>
      <c r="E16" s="113"/>
      <c r="F16" s="86"/>
      <c r="G16" s="115"/>
      <c r="H16" s="115"/>
      <c r="I16" s="115"/>
      <c r="J16" s="107"/>
      <c r="K16" s="115"/>
      <c r="L16" s="30"/>
      <c r="M16" s="31"/>
    </row>
    <row r="17" ht="20" customHeight="1" spans="1:16">
      <c r="A17" s="116"/>
      <c r="B17" s="117"/>
      <c r="C17" s="117"/>
      <c r="D17" s="117"/>
      <c r="F17" s="118"/>
      <c r="G17" s="118"/>
      <c r="H17" s="118"/>
      <c r="I17" s="118"/>
      <c r="J17" s="119"/>
      <c r="K17" s="119"/>
      <c r="L17" s="119"/>
      <c r="M17" s="119"/>
      <c r="N17" s="119"/>
      <c r="O17" s="119"/>
      <c r="P17" s="119"/>
    </row>
    <row r="18" ht="20" customHeight="1" spans="1:16">
      <c r="A18" s="18" t="s">
        <v>61</v>
      </c>
      <c r="F18"/>
      <c r="G18"/>
      <c r="H18"/>
      <c r="I18"/>
      <c r="J18" s="120"/>
      <c r="K18" s="120"/>
      <c r="L18" s="120"/>
      <c r="M18" s="120"/>
      <c r="N18" s="120"/>
      <c r="O18" s="120"/>
      <c r="P18" s="120"/>
    </row>
    <row r="19" ht="20" customHeight="1" spans="1:16">
      <c r="A19" s="20" t="s">
        <v>62</v>
      </c>
      <c r="F19"/>
      <c r="G19"/>
      <c r="H19"/>
      <c r="I19"/>
      <c r="J19" s="120"/>
      <c r="K19" s="120"/>
      <c r="L19" s="120"/>
      <c r="M19" s="120"/>
      <c r="N19" s="120"/>
      <c r="O19" s="120"/>
      <c r="P19" s="120"/>
    </row>
    <row r="20" ht="20" customHeight="1" spans="1:16">
      <c r="A20" s="18" t="s">
        <v>63</v>
      </c>
      <c r="F20"/>
      <c r="G20"/>
      <c r="H20"/>
      <c r="I20"/>
      <c r="J20" s="120"/>
      <c r="K20" s="120"/>
      <c r="L20" s="120"/>
      <c r="M20" s="120"/>
      <c r="N20" s="120"/>
      <c r="O20" s="120"/>
      <c r="P20" s="120"/>
    </row>
    <row r="21" ht="20" customHeight="1" spans="11:16">
      <c r="K21" s="2"/>
      <c r="M21" s="2"/>
      <c r="N21" s="2"/>
      <c r="O21" s="2"/>
      <c r="P21" s="2"/>
    </row>
    <row r="22" ht="20" customHeight="1" spans="11:16">
      <c r="K22" s="2"/>
      <c r="M22" s="2"/>
      <c r="N22" s="2"/>
      <c r="O22" s="2"/>
      <c r="P22" s="2"/>
    </row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autoFilter ref="A4:M13">
    <extLst/>
  </autoFilter>
  <mergeCells count="37">
    <mergeCell ref="I1:J1"/>
    <mergeCell ref="A1:A2"/>
    <mergeCell ref="A5:A7"/>
    <mergeCell ref="A8:A10"/>
    <mergeCell ref="A11:A13"/>
    <mergeCell ref="B1:B2"/>
    <mergeCell ref="B5:B7"/>
    <mergeCell ref="B8:B10"/>
    <mergeCell ref="B11:B13"/>
    <mergeCell ref="C1:C2"/>
    <mergeCell ref="C5:C7"/>
    <mergeCell ref="C8:C10"/>
    <mergeCell ref="C11:C13"/>
    <mergeCell ref="D1:D2"/>
    <mergeCell ref="D5:D7"/>
    <mergeCell ref="D8:D10"/>
    <mergeCell ref="D11:D13"/>
    <mergeCell ref="E1:E2"/>
    <mergeCell ref="E5:E7"/>
    <mergeCell ref="E8:E10"/>
    <mergeCell ref="E11:E13"/>
    <mergeCell ref="F1:F2"/>
    <mergeCell ref="F5:F7"/>
    <mergeCell ref="F8:F10"/>
    <mergeCell ref="F11:F13"/>
    <mergeCell ref="G1:G2"/>
    <mergeCell ref="G5:G7"/>
    <mergeCell ref="G8:G10"/>
    <mergeCell ref="G11:G13"/>
    <mergeCell ref="H1:H2"/>
    <mergeCell ref="H5:H7"/>
    <mergeCell ref="H8:H10"/>
    <mergeCell ref="H11:H13"/>
    <mergeCell ref="K1:K2"/>
    <mergeCell ref="L1:L2"/>
    <mergeCell ref="M1:M2"/>
    <mergeCell ref="O1:O2"/>
  </mergeCells>
  <dataValidations count="2">
    <dataValidation type="list" allowBlank="1" showInputMessage="1" showErrorMessage="1" sqref="D5:D16">
      <formula1>"SCI 1区,SCI 2区,SCI 3区,SCI 4区,SSCI 1区,SSCI 2区,SSCI 3区,SSCI 4区,EI,EI会议论文,CSSCI,CSCD,北大中文核心,本科学报,一般CN,其他"</formula1>
    </dataValidation>
    <dataValidation type="list" allowBlank="1" showInputMessage="1" showErrorMessage="1" sqref="F5:F16">
      <formula1>"计算与信息科学学院,商学院,建筑工程学院,生命科学与健康学院,文理学院,"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0"/>
  <sheetViews>
    <sheetView tabSelected="1" zoomScale="55" zoomScaleNormal="55" workbookViewId="0">
      <selection activeCell="A25" sqref="A25"/>
    </sheetView>
  </sheetViews>
  <sheetFormatPr defaultColWidth="9" defaultRowHeight="14"/>
  <cols>
    <col min="1" max="1" width="5.90909090909091" style="18" customWidth="1"/>
    <col min="2" max="2" width="43.9090909090909" style="19" customWidth="1"/>
    <col min="3" max="3" width="23.4545454545455" style="19" customWidth="1"/>
    <col min="4" max="4" width="25.7272727272727" style="19" customWidth="1"/>
    <col min="5" max="5" width="23.4545454545455" style="88" customWidth="1"/>
    <col min="6" max="6" width="24.4545454545455" style="1" customWidth="1"/>
    <col min="7" max="7" width="13.0909090909091" style="1" customWidth="1"/>
    <col min="8" max="8" width="16.6363636363636" style="1" customWidth="1"/>
    <col min="9" max="9" width="22.9090909090909" style="1" customWidth="1"/>
    <col min="10" max="10" width="22.9090909090909" style="2" customWidth="1"/>
    <col min="11" max="11" width="24.2727272727273" style="1" customWidth="1"/>
    <col min="12" max="12" width="15.9090909090909" style="2" customWidth="1"/>
    <col min="13" max="13" width="9.81818181818182" style="2" customWidth="1"/>
    <col min="14" max="14" width="9" style="1"/>
    <col min="15" max="15" width="16.9090909090909" style="1" customWidth="1"/>
    <col min="16" max="16384" width="9" style="1"/>
  </cols>
  <sheetData>
    <row r="1" ht="20" customHeight="1" spans="1:15">
      <c r="A1" s="52" t="s">
        <v>0</v>
      </c>
      <c r="B1" s="35" t="s">
        <v>69</v>
      </c>
      <c r="C1" s="35" t="s">
        <v>70</v>
      </c>
      <c r="D1" s="35" t="s">
        <v>71</v>
      </c>
      <c r="E1" s="89" t="s">
        <v>42</v>
      </c>
      <c r="F1" s="3" t="s">
        <v>43</v>
      </c>
      <c r="G1" s="3" t="s">
        <v>44</v>
      </c>
      <c r="H1" s="3" t="s">
        <v>45</v>
      </c>
      <c r="I1" s="21" t="s">
        <v>46</v>
      </c>
      <c r="J1" s="22"/>
      <c r="K1" s="6" t="s">
        <v>2</v>
      </c>
      <c r="L1" s="23" t="s">
        <v>37</v>
      </c>
      <c r="M1" s="23" t="s">
        <v>47</v>
      </c>
      <c r="O1" s="24" t="str">
        <f>HYPERLINK("#目录页!D3","返回目录")</f>
        <v>返回目录</v>
      </c>
    </row>
    <row r="2" ht="20" customHeight="1" spans="1:15">
      <c r="A2" s="53"/>
      <c r="B2" s="37"/>
      <c r="C2" s="37"/>
      <c r="D2" s="37"/>
      <c r="E2" s="90"/>
      <c r="F2" s="4"/>
      <c r="G2" s="4"/>
      <c r="H2" s="4"/>
      <c r="I2" s="25" t="s">
        <v>48</v>
      </c>
      <c r="J2" s="25" t="s">
        <v>49</v>
      </c>
      <c r="K2" s="4"/>
      <c r="L2" s="23"/>
      <c r="M2" s="23"/>
      <c r="O2" s="24"/>
    </row>
    <row r="3" ht="20" customHeight="1" spans="1:13">
      <c r="A3" s="54"/>
      <c r="B3" s="54"/>
      <c r="C3" s="54"/>
      <c r="D3" s="54"/>
      <c r="E3" s="54"/>
      <c r="F3" s="54"/>
      <c r="G3" s="54"/>
      <c r="H3" s="5">
        <f>SUBTOTAL(109,H5:H9631)</f>
        <v>0</v>
      </c>
      <c r="I3" s="5"/>
      <c r="J3" s="5">
        <f>SUBTOTAL(109,J5:J9631)</f>
        <v>0</v>
      </c>
      <c r="K3" s="5"/>
      <c r="L3" s="5">
        <f>SUBTOTAL(109,L5:L9419)</f>
        <v>0</v>
      </c>
      <c r="M3" s="26"/>
    </row>
    <row r="4" ht="20" customHeight="1" spans="1:13">
      <c r="A4" s="55" t="s">
        <v>36</v>
      </c>
      <c r="B4" s="39"/>
      <c r="C4" s="39"/>
      <c r="D4" s="39"/>
      <c r="E4" s="91" t="s">
        <v>67</v>
      </c>
      <c r="F4" s="6"/>
      <c r="G4" s="6"/>
      <c r="H4" s="6">
        <f>SUM(H5:H611)</f>
        <v>0</v>
      </c>
      <c r="I4" s="6"/>
      <c r="J4" s="6">
        <f>SUM(J5:J611)</f>
        <v>0</v>
      </c>
      <c r="K4" s="4"/>
      <c r="L4" s="23">
        <f>SUM(L5:L500)</f>
        <v>0</v>
      </c>
      <c r="M4" s="27"/>
    </row>
    <row r="5" s="87" customFormat="1" ht="20" customHeight="1" spans="1:13">
      <c r="A5" s="56">
        <v>1</v>
      </c>
      <c r="B5" s="57" t="s">
        <v>72</v>
      </c>
      <c r="C5" s="57" t="s">
        <v>73</v>
      </c>
      <c r="D5" s="57" t="s">
        <v>73</v>
      </c>
      <c r="E5" s="92" t="s">
        <v>73</v>
      </c>
      <c r="F5" s="10" t="s">
        <v>52</v>
      </c>
      <c r="G5" s="43" t="s">
        <v>72</v>
      </c>
      <c r="H5" s="44"/>
      <c r="I5" s="14" t="s">
        <v>55</v>
      </c>
      <c r="J5" s="28"/>
      <c r="K5" s="29"/>
      <c r="L5" s="30"/>
      <c r="M5" s="31"/>
    </row>
    <row r="6" s="87" customFormat="1" ht="20" customHeight="1" spans="1:13">
      <c r="A6" s="59"/>
      <c r="B6" s="45"/>
      <c r="C6" s="45"/>
      <c r="D6" s="45"/>
      <c r="E6" s="93"/>
      <c r="F6" s="12"/>
      <c r="G6" s="47"/>
      <c r="H6" s="47"/>
      <c r="I6" s="14" t="s">
        <v>56</v>
      </c>
      <c r="J6" s="28"/>
      <c r="K6" s="29"/>
      <c r="L6" s="30"/>
      <c r="M6" s="31"/>
    </row>
    <row r="7" s="87" customFormat="1" ht="20" customHeight="1" spans="1:13">
      <c r="A7" s="59"/>
      <c r="B7" s="45"/>
      <c r="C7" s="45"/>
      <c r="D7" s="45"/>
      <c r="E7" s="93"/>
      <c r="F7" s="12"/>
      <c r="G7" s="47"/>
      <c r="H7" s="47"/>
      <c r="I7" s="14" t="s">
        <v>57</v>
      </c>
      <c r="J7" s="28"/>
      <c r="K7" s="29"/>
      <c r="L7" s="30"/>
      <c r="M7" s="31"/>
    </row>
    <row r="8" s="87" customFormat="1" ht="20" customHeight="1" spans="1:13">
      <c r="A8" s="59"/>
      <c r="B8" s="45"/>
      <c r="C8" s="45"/>
      <c r="D8" s="45"/>
      <c r="E8" s="93"/>
      <c r="F8" s="12"/>
      <c r="G8" s="47"/>
      <c r="H8" s="47"/>
      <c r="I8" s="14" t="s">
        <v>58</v>
      </c>
      <c r="J8" s="28"/>
      <c r="K8" s="29"/>
      <c r="L8" s="30"/>
      <c r="M8" s="31"/>
    </row>
    <row r="9" s="87" customFormat="1" ht="20" customHeight="1" spans="1:13">
      <c r="A9" s="60"/>
      <c r="B9" s="48"/>
      <c r="C9" s="48"/>
      <c r="D9" s="48"/>
      <c r="E9" s="94"/>
      <c r="F9" s="14"/>
      <c r="G9" s="50"/>
      <c r="H9" s="50"/>
      <c r="I9" s="14" t="s">
        <v>59</v>
      </c>
      <c r="J9" s="28"/>
      <c r="K9" s="29"/>
      <c r="L9" s="30"/>
      <c r="M9" s="31"/>
    </row>
    <row r="10" s="87" customFormat="1" ht="20" customHeight="1" spans="1:13">
      <c r="A10" s="56">
        <v>2</v>
      </c>
      <c r="B10" s="57" t="s">
        <v>72</v>
      </c>
      <c r="C10" s="57" t="s">
        <v>73</v>
      </c>
      <c r="D10" s="57" t="s">
        <v>73</v>
      </c>
      <c r="E10" s="92" t="s">
        <v>73</v>
      </c>
      <c r="F10" s="10" t="s">
        <v>52</v>
      </c>
      <c r="G10" s="43" t="s">
        <v>72</v>
      </c>
      <c r="H10" s="44"/>
      <c r="I10" s="14" t="s">
        <v>55</v>
      </c>
      <c r="J10" s="28"/>
      <c r="K10" s="29"/>
      <c r="L10" s="30"/>
      <c r="M10" s="31"/>
    </row>
    <row r="11" s="87" customFormat="1" ht="20" customHeight="1" spans="1:13">
      <c r="A11" s="59"/>
      <c r="B11" s="45"/>
      <c r="C11" s="45"/>
      <c r="D11" s="45"/>
      <c r="E11" s="93"/>
      <c r="F11" s="12"/>
      <c r="G11" s="47"/>
      <c r="H11" s="47"/>
      <c r="I11" s="14" t="s">
        <v>56</v>
      </c>
      <c r="J11" s="28"/>
      <c r="K11" s="29"/>
      <c r="L11" s="30"/>
      <c r="M11" s="31"/>
    </row>
    <row r="12" s="87" customFormat="1" ht="20" customHeight="1" spans="1:13">
      <c r="A12" s="59"/>
      <c r="B12" s="45"/>
      <c r="C12" s="45"/>
      <c r="D12" s="45"/>
      <c r="E12" s="93"/>
      <c r="F12" s="12"/>
      <c r="G12" s="47"/>
      <c r="H12" s="47"/>
      <c r="I12" s="14" t="s">
        <v>57</v>
      </c>
      <c r="J12" s="28"/>
      <c r="K12" s="29"/>
      <c r="L12" s="30"/>
      <c r="M12" s="31"/>
    </row>
    <row r="13" s="87" customFormat="1" ht="20" customHeight="1" spans="1:13">
      <c r="A13" s="59"/>
      <c r="B13" s="45"/>
      <c r="C13" s="45"/>
      <c r="D13" s="45"/>
      <c r="E13" s="93"/>
      <c r="F13" s="12"/>
      <c r="G13" s="47"/>
      <c r="H13" s="47"/>
      <c r="I13" s="14" t="s">
        <v>58</v>
      </c>
      <c r="J13" s="28"/>
      <c r="K13" s="29"/>
      <c r="L13" s="30"/>
      <c r="M13" s="31"/>
    </row>
    <row r="14" s="87" customFormat="1" ht="20" customHeight="1" spans="1:13">
      <c r="A14" s="60"/>
      <c r="B14" s="48"/>
      <c r="C14" s="48"/>
      <c r="D14" s="48"/>
      <c r="E14" s="94"/>
      <c r="F14" s="14"/>
      <c r="G14" s="50"/>
      <c r="H14" s="50"/>
      <c r="I14" s="14" t="s">
        <v>59</v>
      </c>
      <c r="J14" s="28"/>
      <c r="K14" s="29"/>
      <c r="L14" s="30"/>
      <c r="M14" s="31"/>
    </row>
    <row r="15" s="87" customFormat="1" ht="20" customHeight="1" spans="1:13">
      <c r="A15" s="56">
        <v>3</v>
      </c>
      <c r="B15" s="57" t="s">
        <v>72</v>
      </c>
      <c r="C15" s="57" t="s">
        <v>73</v>
      </c>
      <c r="D15" s="57" t="s">
        <v>73</v>
      </c>
      <c r="E15" s="92" t="s">
        <v>73</v>
      </c>
      <c r="F15" s="10" t="s">
        <v>52</v>
      </c>
      <c r="G15" s="43" t="s">
        <v>72</v>
      </c>
      <c r="H15" s="44"/>
      <c r="I15" s="14" t="s">
        <v>55</v>
      </c>
      <c r="J15" s="28"/>
      <c r="K15" s="29"/>
      <c r="L15" s="30"/>
      <c r="M15" s="31"/>
    </row>
    <row r="16" s="87" customFormat="1" ht="20" customHeight="1" spans="1:13">
      <c r="A16" s="59"/>
      <c r="B16" s="45"/>
      <c r="C16" s="45"/>
      <c r="D16" s="45"/>
      <c r="E16" s="93"/>
      <c r="F16" s="12"/>
      <c r="G16" s="47"/>
      <c r="H16" s="47"/>
      <c r="I16" s="14" t="s">
        <v>56</v>
      </c>
      <c r="J16" s="28"/>
      <c r="K16" s="29"/>
      <c r="L16" s="30"/>
      <c r="M16" s="31"/>
    </row>
    <row r="17" s="87" customFormat="1" ht="20" customHeight="1" spans="1:13">
      <c r="A17" s="59"/>
      <c r="B17" s="45"/>
      <c r="C17" s="45"/>
      <c r="D17" s="45"/>
      <c r="E17" s="93"/>
      <c r="F17" s="12"/>
      <c r="G17" s="47"/>
      <c r="H17" s="47"/>
      <c r="I17" s="14" t="s">
        <v>57</v>
      </c>
      <c r="J17" s="28"/>
      <c r="K17" s="29"/>
      <c r="L17" s="30"/>
      <c r="M17" s="31"/>
    </row>
    <row r="18" s="87" customFormat="1" ht="20" customHeight="1" spans="1:13">
      <c r="A18" s="59"/>
      <c r="B18" s="45"/>
      <c r="C18" s="45"/>
      <c r="D18" s="45"/>
      <c r="E18" s="93"/>
      <c r="F18" s="12"/>
      <c r="G18" s="47"/>
      <c r="H18" s="47"/>
      <c r="I18" s="14" t="s">
        <v>58</v>
      </c>
      <c r="J18" s="28"/>
      <c r="K18" s="29"/>
      <c r="L18" s="30"/>
      <c r="M18" s="31"/>
    </row>
    <row r="19" s="87" customFormat="1" ht="20" customHeight="1" spans="1:13">
      <c r="A19" s="60"/>
      <c r="B19" s="48"/>
      <c r="C19" s="48"/>
      <c r="D19" s="48"/>
      <c r="E19" s="94"/>
      <c r="F19" s="14"/>
      <c r="G19" s="50"/>
      <c r="H19" s="50"/>
      <c r="I19" s="14" t="s">
        <v>59</v>
      </c>
      <c r="J19" s="28"/>
      <c r="K19" s="29"/>
      <c r="L19" s="30"/>
      <c r="M19" s="31"/>
    </row>
    <row r="20" s="87" customFormat="1" ht="20" customHeight="1" spans="1:13">
      <c r="A20" s="61"/>
      <c r="B20" s="51"/>
      <c r="C20" s="51"/>
      <c r="D20" s="51"/>
      <c r="E20" s="94"/>
      <c r="F20" s="16"/>
      <c r="G20" s="29"/>
      <c r="H20" s="29"/>
      <c r="I20" s="29"/>
      <c r="J20" s="28"/>
      <c r="K20" s="29"/>
      <c r="L20" s="32"/>
      <c r="M20" s="33"/>
    </row>
    <row r="21" s="87" customFormat="1" ht="20" customHeight="1" spans="1:13">
      <c r="A21" s="61"/>
      <c r="B21" s="51"/>
      <c r="C21" s="51"/>
      <c r="D21" s="51"/>
      <c r="E21" s="94"/>
      <c r="F21" s="16"/>
      <c r="G21" s="29"/>
      <c r="H21" s="29"/>
      <c r="I21" s="29"/>
      <c r="J21" s="28"/>
      <c r="K21" s="29"/>
      <c r="L21" s="32"/>
      <c r="M21" s="33"/>
    </row>
    <row r="22" s="87" customFormat="1" ht="20" customHeight="1" spans="1:13">
      <c r="A22" s="61"/>
      <c r="B22" s="51"/>
      <c r="C22" s="51"/>
      <c r="D22" s="51"/>
      <c r="E22" s="94"/>
      <c r="F22" s="16"/>
      <c r="G22" s="29"/>
      <c r="H22" s="29"/>
      <c r="I22" s="29"/>
      <c r="J22" s="28"/>
      <c r="K22" s="29"/>
      <c r="L22" s="32"/>
      <c r="M22" s="33"/>
    </row>
    <row r="23" s="87" customFormat="1" ht="20" customHeight="1" spans="1:13">
      <c r="A23" s="20"/>
      <c r="B23" s="95"/>
      <c r="C23" s="95"/>
      <c r="D23" s="95"/>
      <c r="E23" s="96"/>
      <c r="J23" s="97"/>
      <c r="L23" s="97"/>
      <c r="M23" s="97"/>
    </row>
    <row r="24" s="87" customFormat="1" ht="20" customHeight="1" spans="1:13">
      <c r="A24" s="18" t="s">
        <v>61</v>
      </c>
      <c r="B24" s="19"/>
      <c r="C24" s="95"/>
      <c r="D24" s="95"/>
      <c r="E24" s="96"/>
      <c r="J24" s="97"/>
      <c r="L24" s="97"/>
      <c r="M24" s="97"/>
    </row>
    <row r="25" ht="20" customHeight="1" spans="1:1">
      <c r="A25" s="20" t="s">
        <v>74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autoFilter ref="A4:M19">
    <extLst/>
  </autoFilter>
  <mergeCells count="37">
    <mergeCell ref="I1:J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H1:H2"/>
    <mergeCell ref="H5:H9"/>
    <mergeCell ref="H10:H14"/>
    <mergeCell ref="H15:H19"/>
    <mergeCell ref="K1:K2"/>
    <mergeCell ref="L1:L2"/>
    <mergeCell ref="M1:M2"/>
    <mergeCell ref="O1:O2"/>
  </mergeCells>
  <dataValidations count="2">
    <dataValidation type="list" allowBlank="1" showInputMessage="1" showErrorMessage="1" sqref="D4:D1048576">
      <formula1>"发明专利,实用新型专利,外观专利,计算机软件著作权"</formula1>
    </dataValidation>
    <dataValidation type="list" allowBlank="1" showInputMessage="1" showErrorMessage="1" sqref="F5:F22">
      <formula1>"计算与信息科学学院,商学院,建筑工程学院,生命科学与健康学院,文理学院,"</formula1>
    </dataValidation>
  </dataValidations>
  <pageMargins left="0.7" right="0.7" top="0.75" bottom="0.75" header="0.3" footer="0.3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00"/>
  <sheetViews>
    <sheetView zoomScale="55" zoomScaleNormal="55" workbookViewId="0">
      <selection activeCell="F29" sqref="F29"/>
    </sheetView>
  </sheetViews>
  <sheetFormatPr defaultColWidth="9" defaultRowHeight="14"/>
  <cols>
    <col min="1" max="1" width="5.90909090909091" style="18" customWidth="1"/>
    <col min="2" max="2" width="34" style="19" customWidth="1"/>
    <col min="3" max="5" width="23.4545454545455" style="19" customWidth="1"/>
    <col min="6" max="6" width="23.4545454545455" style="34" customWidth="1"/>
    <col min="7" max="7" width="19" style="1" customWidth="1"/>
    <col min="8" max="8" width="13.0909090909091" style="1" customWidth="1"/>
    <col min="9" max="9" width="16.6363636363636" style="1" customWidth="1"/>
    <col min="10" max="10" width="22.9090909090909" style="1" customWidth="1"/>
    <col min="11" max="11" width="22.9090909090909" style="2" customWidth="1"/>
    <col min="12" max="12" width="8.54545454545454" style="1" customWidth="1"/>
    <col min="13" max="13" width="28.7272727272727" style="1" customWidth="1"/>
    <col min="14" max="14" width="18.9090909090909" style="1" customWidth="1"/>
    <col min="15" max="15" width="9" style="1"/>
    <col min="16" max="16" width="16.9090909090909" style="1" customWidth="1"/>
    <col min="17" max="16384" width="9" style="1"/>
  </cols>
  <sheetData>
    <row r="1" ht="20" customHeight="1" spans="1:16">
      <c r="A1" s="52" t="s">
        <v>0</v>
      </c>
      <c r="B1" s="35" t="s">
        <v>69</v>
      </c>
      <c r="C1" s="35" t="s">
        <v>75</v>
      </c>
      <c r="D1" s="35" t="s">
        <v>76</v>
      </c>
      <c r="E1" s="35" t="s">
        <v>77</v>
      </c>
      <c r="F1" s="36" t="s">
        <v>42</v>
      </c>
      <c r="G1" s="3" t="s">
        <v>43</v>
      </c>
      <c r="H1" s="3" t="s">
        <v>44</v>
      </c>
      <c r="I1" s="3" t="s">
        <v>45</v>
      </c>
      <c r="J1" s="21" t="s">
        <v>46</v>
      </c>
      <c r="K1" s="22"/>
      <c r="L1" s="6" t="s">
        <v>2</v>
      </c>
      <c r="M1" s="23" t="s">
        <v>37</v>
      </c>
      <c r="N1" s="23" t="s">
        <v>47</v>
      </c>
      <c r="P1" s="24" t="str">
        <f>HYPERLINK("#目录页!D3","返回目录")</f>
        <v>返回目录</v>
      </c>
    </row>
    <row r="2" ht="20" customHeight="1" spans="1:16">
      <c r="A2" s="53"/>
      <c r="B2" s="37"/>
      <c r="C2" s="37"/>
      <c r="D2" s="37"/>
      <c r="E2" s="37"/>
      <c r="F2" s="38"/>
      <c r="G2" s="4"/>
      <c r="H2" s="4"/>
      <c r="I2" s="4"/>
      <c r="J2" s="25" t="s">
        <v>48</v>
      </c>
      <c r="K2" s="25" t="s">
        <v>49</v>
      </c>
      <c r="L2" s="4"/>
      <c r="M2" s="23"/>
      <c r="N2" s="23"/>
      <c r="P2" s="24"/>
    </row>
    <row r="3" ht="20" customHeight="1" spans="1:14">
      <c r="A3" s="54"/>
      <c r="B3" s="54"/>
      <c r="C3" s="54"/>
      <c r="D3" s="54"/>
      <c r="E3" s="54"/>
      <c r="F3" s="54"/>
      <c r="G3" s="54"/>
      <c r="H3" s="54"/>
      <c r="I3" s="5">
        <f>SUBTOTAL(109,I5:I9990)</f>
        <v>0</v>
      </c>
      <c r="J3" s="5"/>
      <c r="K3" s="5">
        <f>SUBTOTAL(109,K5:K9631)</f>
        <v>0</v>
      </c>
      <c r="L3" s="5"/>
      <c r="M3" s="5">
        <f>SUBTOTAL(109,M5:M9419)</f>
        <v>0</v>
      </c>
      <c r="N3" s="26"/>
    </row>
    <row r="4" ht="20" customHeight="1" spans="1:14">
      <c r="A4" s="55" t="s">
        <v>36</v>
      </c>
      <c r="B4" s="39"/>
      <c r="C4" s="39"/>
      <c r="D4" s="39"/>
      <c r="E4" s="39"/>
      <c r="F4" s="40" t="s">
        <v>51</v>
      </c>
      <c r="G4" s="6"/>
      <c r="H4" s="6"/>
      <c r="I4" s="6">
        <f>SUM(I5:I991)</f>
        <v>0</v>
      </c>
      <c r="J4" s="6"/>
      <c r="K4" s="6">
        <f>SUM(K5:K611)</f>
        <v>0</v>
      </c>
      <c r="L4" s="4"/>
      <c r="M4" s="23">
        <f>SUM(M5:M500)</f>
        <v>0</v>
      </c>
      <c r="N4" s="27"/>
    </row>
    <row r="5" s="74" customFormat="1" ht="20" customHeight="1" spans="1:14">
      <c r="A5" s="75">
        <v>1</v>
      </c>
      <c r="B5" s="76" t="s">
        <v>52</v>
      </c>
      <c r="C5" s="76" t="s">
        <v>53</v>
      </c>
      <c r="D5" s="76" t="s">
        <v>78</v>
      </c>
      <c r="E5" s="76" t="s">
        <v>53</v>
      </c>
      <c r="F5" s="77" t="s">
        <v>53</v>
      </c>
      <c r="G5" s="10" t="s">
        <v>52</v>
      </c>
      <c r="H5" s="10" t="s">
        <v>52</v>
      </c>
      <c r="I5" s="10"/>
      <c r="J5" s="14" t="s">
        <v>55</v>
      </c>
      <c r="K5" s="28"/>
      <c r="L5" s="29"/>
      <c r="M5" s="30"/>
      <c r="N5" s="31"/>
    </row>
    <row r="6" s="74" customFormat="1" ht="20" customHeight="1" spans="1:14">
      <c r="A6" s="78"/>
      <c r="B6" s="79"/>
      <c r="C6" s="79"/>
      <c r="D6" s="79"/>
      <c r="E6" s="79"/>
      <c r="F6" s="80"/>
      <c r="G6" s="12"/>
      <c r="H6" s="12"/>
      <c r="I6" s="12"/>
      <c r="J6" s="14" t="s">
        <v>56</v>
      </c>
      <c r="K6" s="28"/>
      <c r="L6" s="29"/>
      <c r="M6" s="30"/>
      <c r="N6" s="31"/>
    </row>
    <row r="7" s="74" customFormat="1" ht="20" customHeight="1" spans="1:14">
      <c r="A7" s="78"/>
      <c r="B7" s="79"/>
      <c r="C7" s="79"/>
      <c r="D7" s="79"/>
      <c r="E7" s="79"/>
      <c r="F7" s="80"/>
      <c r="G7" s="12"/>
      <c r="H7" s="12"/>
      <c r="I7" s="12"/>
      <c r="J7" s="14" t="s">
        <v>57</v>
      </c>
      <c r="K7" s="28"/>
      <c r="L7" s="29"/>
      <c r="M7" s="30"/>
      <c r="N7" s="31"/>
    </row>
    <row r="8" s="74" customFormat="1" ht="20" customHeight="1" spans="1:14">
      <c r="A8" s="78"/>
      <c r="B8" s="79"/>
      <c r="C8" s="79"/>
      <c r="D8" s="79"/>
      <c r="E8" s="79"/>
      <c r="F8" s="80"/>
      <c r="G8" s="12"/>
      <c r="H8" s="12"/>
      <c r="I8" s="12"/>
      <c r="J8" s="14" t="s">
        <v>58</v>
      </c>
      <c r="K8" s="28"/>
      <c r="L8" s="29"/>
      <c r="M8" s="30"/>
      <c r="N8" s="31"/>
    </row>
    <row r="9" s="74" customFormat="1" ht="20" customHeight="1" spans="1:14">
      <c r="A9" s="81"/>
      <c r="B9" s="82"/>
      <c r="C9" s="82"/>
      <c r="D9" s="82"/>
      <c r="E9" s="82"/>
      <c r="F9" s="83"/>
      <c r="G9" s="14"/>
      <c r="H9" s="14"/>
      <c r="I9" s="14"/>
      <c r="J9" s="14" t="s">
        <v>59</v>
      </c>
      <c r="K9" s="28"/>
      <c r="L9" s="29"/>
      <c r="M9" s="30"/>
      <c r="N9" s="31"/>
    </row>
    <row r="10" s="74" customFormat="1" ht="20" customHeight="1" spans="1:14">
      <c r="A10" s="75">
        <v>2</v>
      </c>
      <c r="B10" s="76" t="s">
        <v>52</v>
      </c>
      <c r="C10" s="76" t="s">
        <v>53</v>
      </c>
      <c r="D10" s="76"/>
      <c r="E10" s="76" t="s">
        <v>53</v>
      </c>
      <c r="F10" s="77" t="s">
        <v>53</v>
      </c>
      <c r="G10" s="10" t="s">
        <v>52</v>
      </c>
      <c r="H10" s="10" t="s">
        <v>52</v>
      </c>
      <c r="I10" s="10"/>
      <c r="J10" s="14" t="s">
        <v>55</v>
      </c>
      <c r="K10" s="28"/>
      <c r="L10" s="29"/>
      <c r="M10" s="30"/>
      <c r="N10" s="31"/>
    </row>
    <row r="11" s="74" customFormat="1" ht="20" customHeight="1" spans="1:14">
      <c r="A11" s="78"/>
      <c r="B11" s="79"/>
      <c r="C11" s="79"/>
      <c r="D11" s="79"/>
      <c r="E11" s="79"/>
      <c r="F11" s="80"/>
      <c r="G11" s="12"/>
      <c r="H11" s="12"/>
      <c r="I11" s="12"/>
      <c r="J11" s="14" t="s">
        <v>56</v>
      </c>
      <c r="K11" s="28"/>
      <c r="L11" s="29"/>
      <c r="M11" s="30"/>
      <c r="N11" s="31"/>
    </row>
    <row r="12" s="74" customFormat="1" ht="20" customHeight="1" spans="1:14">
      <c r="A12" s="78"/>
      <c r="B12" s="79"/>
      <c r="C12" s="79"/>
      <c r="D12" s="79"/>
      <c r="E12" s="79"/>
      <c r="F12" s="80"/>
      <c r="G12" s="12"/>
      <c r="H12" s="12"/>
      <c r="I12" s="12"/>
      <c r="J12" s="14" t="s">
        <v>57</v>
      </c>
      <c r="K12" s="28"/>
      <c r="L12" s="29"/>
      <c r="M12" s="30"/>
      <c r="N12" s="31"/>
    </row>
    <row r="13" s="74" customFormat="1" ht="20" customHeight="1" spans="1:14">
      <c r="A13" s="78"/>
      <c r="B13" s="79"/>
      <c r="C13" s="79"/>
      <c r="D13" s="79"/>
      <c r="E13" s="79"/>
      <c r="F13" s="80"/>
      <c r="G13" s="12"/>
      <c r="H13" s="12"/>
      <c r="I13" s="12"/>
      <c r="J13" s="14" t="s">
        <v>58</v>
      </c>
      <c r="K13" s="28"/>
      <c r="L13" s="29"/>
      <c r="M13" s="30"/>
      <c r="N13" s="31"/>
    </row>
    <row r="14" s="74" customFormat="1" ht="20" customHeight="1" spans="1:14">
      <c r="A14" s="81"/>
      <c r="B14" s="82"/>
      <c r="C14" s="82"/>
      <c r="D14" s="82"/>
      <c r="E14" s="82"/>
      <c r="F14" s="83"/>
      <c r="G14" s="14"/>
      <c r="H14" s="14"/>
      <c r="I14" s="14"/>
      <c r="J14" s="14" t="s">
        <v>59</v>
      </c>
      <c r="K14" s="28"/>
      <c r="L14" s="29"/>
      <c r="M14" s="30"/>
      <c r="N14" s="31"/>
    </row>
    <row r="15" s="74" customFormat="1" ht="20" customHeight="1" spans="1:14">
      <c r="A15" s="75">
        <v>3</v>
      </c>
      <c r="B15" s="76" t="s">
        <v>52</v>
      </c>
      <c r="C15" s="76" t="s">
        <v>53</v>
      </c>
      <c r="D15" s="76"/>
      <c r="E15" s="76" t="s">
        <v>53</v>
      </c>
      <c r="F15" s="77" t="s">
        <v>53</v>
      </c>
      <c r="G15" s="10" t="s">
        <v>52</v>
      </c>
      <c r="H15" s="10" t="s">
        <v>52</v>
      </c>
      <c r="I15" s="10"/>
      <c r="J15" s="14" t="s">
        <v>55</v>
      </c>
      <c r="K15" s="28"/>
      <c r="L15" s="29"/>
      <c r="M15" s="30"/>
      <c r="N15" s="31"/>
    </row>
    <row r="16" s="74" customFormat="1" ht="20" customHeight="1" spans="1:14">
      <c r="A16" s="78"/>
      <c r="B16" s="79"/>
      <c r="C16" s="79"/>
      <c r="D16" s="79"/>
      <c r="E16" s="79"/>
      <c r="F16" s="80"/>
      <c r="G16" s="12"/>
      <c r="H16" s="12"/>
      <c r="I16" s="12"/>
      <c r="J16" s="14" t="s">
        <v>56</v>
      </c>
      <c r="K16" s="28"/>
      <c r="L16" s="29"/>
      <c r="M16" s="30"/>
      <c r="N16" s="31"/>
    </row>
    <row r="17" s="74" customFormat="1" ht="20" customHeight="1" spans="1:14">
      <c r="A17" s="78"/>
      <c r="B17" s="79"/>
      <c r="C17" s="79"/>
      <c r="D17" s="79"/>
      <c r="E17" s="79"/>
      <c r="F17" s="80"/>
      <c r="G17" s="12"/>
      <c r="H17" s="12"/>
      <c r="I17" s="12"/>
      <c r="J17" s="14" t="s">
        <v>57</v>
      </c>
      <c r="K17" s="28"/>
      <c r="L17" s="29"/>
      <c r="M17" s="30"/>
      <c r="N17" s="31"/>
    </row>
    <row r="18" s="74" customFormat="1" ht="20" customHeight="1" spans="1:14">
      <c r="A18" s="78"/>
      <c r="B18" s="79"/>
      <c r="C18" s="79"/>
      <c r="D18" s="79"/>
      <c r="E18" s="79"/>
      <c r="F18" s="80"/>
      <c r="G18" s="12"/>
      <c r="H18" s="12"/>
      <c r="I18" s="12"/>
      <c r="J18" s="14" t="s">
        <v>58</v>
      </c>
      <c r="K18" s="28"/>
      <c r="L18" s="29"/>
      <c r="M18" s="30"/>
      <c r="N18" s="31"/>
    </row>
    <row r="19" s="74" customFormat="1" ht="20" customHeight="1" spans="1:14">
      <c r="A19" s="81"/>
      <c r="B19" s="82"/>
      <c r="C19" s="82"/>
      <c r="D19" s="82"/>
      <c r="E19" s="82"/>
      <c r="F19" s="83"/>
      <c r="G19" s="14"/>
      <c r="H19" s="14"/>
      <c r="I19" s="14"/>
      <c r="J19" s="14" t="s">
        <v>59</v>
      </c>
      <c r="K19" s="28"/>
      <c r="L19" s="29"/>
      <c r="M19" s="30"/>
      <c r="N19" s="31"/>
    </row>
    <row r="20" s="74" customFormat="1" ht="20" customHeight="1" spans="1:14">
      <c r="A20" s="84"/>
      <c r="B20" s="85"/>
      <c r="C20" s="85"/>
      <c r="D20" s="85"/>
      <c r="E20" s="85"/>
      <c r="F20" s="83"/>
      <c r="G20" s="16"/>
      <c r="H20" s="86"/>
      <c r="I20" s="86"/>
      <c r="J20" s="29"/>
      <c r="K20" s="28"/>
      <c r="L20" s="29"/>
      <c r="M20" s="32"/>
      <c r="N20" s="33"/>
    </row>
    <row r="21" s="74" customFormat="1" ht="20" customHeight="1" spans="1:14">
      <c r="A21" s="84"/>
      <c r="B21" s="85"/>
      <c r="C21" s="85"/>
      <c r="D21" s="85"/>
      <c r="E21" s="85"/>
      <c r="F21" s="83"/>
      <c r="G21" s="16"/>
      <c r="H21" s="86"/>
      <c r="I21" s="86"/>
      <c r="J21" s="29"/>
      <c r="K21" s="28"/>
      <c r="L21" s="29"/>
      <c r="M21" s="32"/>
      <c r="N21" s="33"/>
    </row>
    <row r="22" s="74" customFormat="1" ht="20" customHeight="1" spans="1:14">
      <c r="A22" s="84"/>
      <c r="B22" s="85"/>
      <c r="C22" s="85"/>
      <c r="D22" s="85"/>
      <c r="E22" s="85"/>
      <c r="F22" s="83"/>
      <c r="G22" s="16"/>
      <c r="H22" s="86"/>
      <c r="I22" s="86"/>
      <c r="J22" s="29"/>
      <c r="K22" s="28"/>
      <c r="L22" s="29"/>
      <c r="M22" s="32"/>
      <c r="N22" s="33"/>
    </row>
    <row r="23" ht="20" customHeight="1"/>
    <row r="24" ht="20" customHeight="1" spans="1:1">
      <c r="A24" s="18" t="s">
        <v>61</v>
      </c>
    </row>
    <row r="25" ht="20" customHeight="1" spans="1:1">
      <c r="A25" s="20" t="s">
        <v>62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41">
    <mergeCell ref="J1:K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H1:H2"/>
    <mergeCell ref="H5:H9"/>
    <mergeCell ref="H10:H14"/>
    <mergeCell ref="H15:H19"/>
    <mergeCell ref="I1:I2"/>
    <mergeCell ref="I5:I9"/>
    <mergeCell ref="I10:I14"/>
    <mergeCell ref="I15:I19"/>
    <mergeCell ref="L1:L2"/>
    <mergeCell ref="M1:M2"/>
    <mergeCell ref="N1:N2"/>
    <mergeCell ref="P1:P2"/>
  </mergeCells>
  <dataValidations count="3">
    <dataValidation type="list" allowBlank="1" showInputMessage="1" showErrorMessage="1" sqref="G5:G22">
      <formula1>"计算与信息科学学院,商学院,建筑工程学院,生命科学与健康学院,文理学院,"</formula1>
    </dataValidation>
    <dataValidation type="list" allowBlank="1" showInputMessage="1" showErrorMessage="1" sqref="G4 G1:G2 G23:G1048576">
      <formula1>"计算与信息科学学院,商学院,应用科学与工程学院,护理学院,马克思主义学院,体育教学部"</formula1>
    </dataValidation>
    <dataValidation type="list" allowBlank="1" showInputMessage="1" showErrorMessage="1" sqref="D1:D2 D4:D1048576">
      <formula1>"专著,教材"</formula1>
    </dataValidation>
  </dataValidation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0"/>
  <sheetViews>
    <sheetView zoomScale="55" zoomScaleNormal="55" workbookViewId="0">
      <selection activeCell="A3" sqref="A3:G3"/>
    </sheetView>
  </sheetViews>
  <sheetFormatPr defaultColWidth="9" defaultRowHeight="14"/>
  <cols>
    <col min="1" max="1" width="5.90909090909091" style="18" customWidth="1"/>
    <col min="2" max="2" width="34" style="19" customWidth="1"/>
    <col min="3" max="4" width="23.4545454545455" style="19" customWidth="1"/>
    <col min="5" max="5" width="23.4545454545455" style="34" customWidth="1"/>
    <col min="6" max="6" width="19" style="1" customWidth="1"/>
    <col min="7" max="7" width="13.0909090909091" style="1" customWidth="1"/>
    <col min="8" max="8" width="16.6363636363636" style="1" customWidth="1"/>
    <col min="9" max="9" width="22.9090909090909" style="1" customWidth="1"/>
    <col min="10" max="10" width="22.9090909090909" style="2" customWidth="1"/>
    <col min="11" max="11" width="6.09090909090909" style="1" customWidth="1"/>
    <col min="12" max="12" width="16.6363636363636" style="1" customWidth="1"/>
    <col min="13" max="13" width="9.81818181818182" style="1" customWidth="1"/>
    <col min="14" max="14" width="9" style="1"/>
    <col min="15" max="15" width="16.9090909090909" style="1" customWidth="1"/>
    <col min="16" max="16384" width="9" style="1"/>
  </cols>
  <sheetData>
    <row r="1" ht="20" customHeight="1" spans="1:15">
      <c r="A1" s="52" t="s">
        <v>0</v>
      </c>
      <c r="B1" s="35" t="s">
        <v>79</v>
      </c>
      <c r="C1" s="35" t="s">
        <v>80</v>
      </c>
      <c r="D1" s="35" t="s">
        <v>81</v>
      </c>
      <c r="E1" s="36" t="s">
        <v>42</v>
      </c>
      <c r="F1" s="3" t="s">
        <v>43</v>
      </c>
      <c r="G1" s="3" t="s">
        <v>44</v>
      </c>
      <c r="H1" s="3" t="s">
        <v>45</v>
      </c>
      <c r="I1" s="21" t="s">
        <v>46</v>
      </c>
      <c r="J1" s="22"/>
      <c r="K1" s="6" t="s">
        <v>2</v>
      </c>
      <c r="L1" s="23" t="s">
        <v>37</v>
      </c>
      <c r="M1" s="23" t="s">
        <v>47</v>
      </c>
      <c r="O1" s="24" t="str">
        <f>HYPERLINK("#目录页!D3","返回目录")</f>
        <v>返回目录</v>
      </c>
    </row>
    <row r="2" ht="20" customHeight="1" spans="1:15">
      <c r="A2" s="53"/>
      <c r="B2" s="37"/>
      <c r="C2" s="37"/>
      <c r="D2" s="37"/>
      <c r="E2" s="38"/>
      <c r="F2" s="4"/>
      <c r="G2" s="4"/>
      <c r="H2" s="4"/>
      <c r="I2" s="25" t="s">
        <v>48</v>
      </c>
      <c r="J2" s="25" t="s">
        <v>49</v>
      </c>
      <c r="K2" s="4"/>
      <c r="L2" s="23"/>
      <c r="M2" s="23"/>
      <c r="O2" s="24"/>
    </row>
    <row r="3" ht="20" customHeight="1" spans="1:13">
      <c r="A3" s="54"/>
      <c r="B3" s="54"/>
      <c r="C3" s="54"/>
      <c r="D3" s="54"/>
      <c r="E3" s="54"/>
      <c r="F3" s="54"/>
      <c r="G3" s="54"/>
      <c r="H3" s="5">
        <f>SUBTOTAL(109,H5:H9994)</f>
        <v>0</v>
      </c>
      <c r="I3" s="5"/>
      <c r="J3" s="5">
        <f>SUBTOTAL(109,J5:J9631)</f>
        <v>0</v>
      </c>
      <c r="K3" s="5"/>
      <c r="L3" s="5">
        <f>SUBTOTAL(109,L5:L9419)</f>
        <v>0</v>
      </c>
      <c r="M3" s="26"/>
    </row>
    <row r="4" ht="20" customHeight="1" spans="1:13">
      <c r="A4" s="55" t="s">
        <v>36</v>
      </c>
      <c r="B4" s="39"/>
      <c r="C4" s="39"/>
      <c r="D4" s="39"/>
      <c r="E4" s="40" t="s">
        <v>51</v>
      </c>
      <c r="F4" s="6"/>
      <c r="G4" s="6"/>
      <c r="H4" s="6">
        <f>SUM(H5:H995)</f>
        <v>0</v>
      </c>
      <c r="I4" s="6"/>
      <c r="J4" s="6">
        <f>SUM(J5:J611)</f>
        <v>0</v>
      </c>
      <c r="K4" s="4"/>
      <c r="L4" s="23">
        <f>SUM(L5:L500)</f>
        <v>0</v>
      </c>
      <c r="M4" s="27"/>
    </row>
    <row r="5" ht="20" customHeight="1" spans="1:13">
      <c r="A5" s="56">
        <v>1</v>
      </c>
      <c r="B5" s="57" t="s">
        <v>72</v>
      </c>
      <c r="C5" s="57" t="s">
        <v>73</v>
      </c>
      <c r="D5" s="57" t="s">
        <v>73</v>
      </c>
      <c r="E5" s="58" t="s">
        <v>73</v>
      </c>
      <c r="F5" s="10" t="s">
        <v>52</v>
      </c>
      <c r="G5" s="43" t="s">
        <v>72</v>
      </c>
      <c r="H5" s="44"/>
      <c r="I5" s="14" t="s">
        <v>55</v>
      </c>
      <c r="J5" s="28"/>
      <c r="K5" s="29"/>
      <c r="L5" s="30"/>
      <c r="M5" s="31"/>
    </row>
    <row r="6" ht="20" customHeight="1" spans="1:13">
      <c r="A6" s="59"/>
      <c r="B6" s="45"/>
      <c r="C6" s="45"/>
      <c r="D6" s="45"/>
      <c r="E6" s="46"/>
      <c r="F6" s="12"/>
      <c r="G6" s="47"/>
      <c r="H6" s="47"/>
      <c r="I6" s="14" t="s">
        <v>56</v>
      </c>
      <c r="J6" s="28"/>
      <c r="K6" s="29"/>
      <c r="L6" s="30"/>
      <c r="M6" s="31"/>
    </row>
    <row r="7" ht="20" customHeight="1" spans="1:13">
      <c r="A7" s="59"/>
      <c r="B7" s="45"/>
      <c r="C7" s="45"/>
      <c r="D7" s="45"/>
      <c r="E7" s="46"/>
      <c r="F7" s="12"/>
      <c r="G7" s="47"/>
      <c r="H7" s="47"/>
      <c r="I7" s="14" t="s">
        <v>57</v>
      </c>
      <c r="J7" s="28"/>
      <c r="K7" s="29"/>
      <c r="L7" s="30"/>
      <c r="M7" s="31"/>
    </row>
    <row r="8" ht="20" customHeight="1" spans="1:13">
      <c r="A8" s="59"/>
      <c r="B8" s="45"/>
      <c r="C8" s="45"/>
      <c r="D8" s="45"/>
      <c r="E8" s="46"/>
      <c r="F8" s="12"/>
      <c r="G8" s="47"/>
      <c r="H8" s="47"/>
      <c r="I8" s="14" t="s">
        <v>58</v>
      </c>
      <c r="J8" s="28"/>
      <c r="K8" s="29"/>
      <c r="L8" s="30"/>
      <c r="M8" s="31"/>
    </row>
    <row r="9" ht="20" customHeight="1" spans="1:13">
      <c r="A9" s="60"/>
      <c r="B9" s="48"/>
      <c r="C9" s="48"/>
      <c r="D9" s="48"/>
      <c r="E9" s="49"/>
      <c r="F9" s="14"/>
      <c r="G9" s="50"/>
      <c r="H9" s="50"/>
      <c r="I9" s="14" t="s">
        <v>59</v>
      </c>
      <c r="J9" s="28"/>
      <c r="K9" s="29"/>
      <c r="L9" s="30"/>
      <c r="M9" s="31"/>
    </row>
    <row r="10" ht="20" customHeight="1" spans="1:13">
      <c r="A10" s="56">
        <v>2</v>
      </c>
      <c r="B10" s="57" t="s">
        <v>72</v>
      </c>
      <c r="C10" s="57" t="s">
        <v>73</v>
      </c>
      <c r="D10" s="57" t="s">
        <v>73</v>
      </c>
      <c r="E10" s="58" t="s">
        <v>73</v>
      </c>
      <c r="F10" s="10" t="s">
        <v>52</v>
      </c>
      <c r="G10" s="43" t="s">
        <v>72</v>
      </c>
      <c r="H10" s="44"/>
      <c r="I10" s="14" t="s">
        <v>55</v>
      </c>
      <c r="J10" s="28"/>
      <c r="K10" s="29"/>
      <c r="L10" s="30"/>
      <c r="M10" s="31"/>
    </row>
    <row r="11" ht="20" customHeight="1" spans="1:13">
      <c r="A11" s="59"/>
      <c r="B11" s="45"/>
      <c r="C11" s="45"/>
      <c r="D11" s="45"/>
      <c r="E11" s="46"/>
      <c r="F11" s="12"/>
      <c r="G11" s="47"/>
      <c r="H11" s="47"/>
      <c r="I11" s="14" t="s">
        <v>56</v>
      </c>
      <c r="J11" s="28"/>
      <c r="K11" s="29"/>
      <c r="L11" s="30"/>
      <c r="M11" s="31"/>
    </row>
    <row r="12" ht="20" customHeight="1" spans="1:13">
      <c r="A12" s="59"/>
      <c r="B12" s="45"/>
      <c r="C12" s="45"/>
      <c r="D12" s="45"/>
      <c r="E12" s="46"/>
      <c r="F12" s="12"/>
      <c r="G12" s="47"/>
      <c r="H12" s="47"/>
      <c r="I12" s="14" t="s">
        <v>57</v>
      </c>
      <c r="J12" s="28"/>
      <c r="K12" s="29"/>
      <c r="L12" s="30"/>
      <c r="M12" s="31"/>
    </row>
    <row r="13" ht="20" customHeight="1" spans="1:13">
      <c r="A13" s="59"/>
      <c r="B13" s="45"/>
      <c r="C13" s="45"/>
      <c r="D13" s="45"/>
      <c r="E13" s="46"/>
      <c r="F13" s="12"/>
      <c r="G13" s="47"/>
      <c r="H13" s="47"/>
      <c r="I13" s="14" t="s">
        <v>58</v>
      </c>
      <c r="J13" s="28"/>
      <c r="K13" s="29"/>
      <c r="L13" s="30"/>
      <c r="M13" s="31"/>
    </row>
    <row r="14" ht="20" customHeight="1" spans="1:13">
      <c r="A14" s="60"/>
      <c r="B14" s="48"/>
      <c r="C14" s="48"/>
      <c r="D14" s="48"/>
      <c r="E14" s="49"/>
      <c r="F14" s="14"/>
      <c r="G14" s="50"/>
      <c r="H14" s="50"/>
      <c r="I14" s="14" t="s">
        <v>59</v>
      </c>
      <c r="J14" s="28"/>
      <c r="K14" s="29"/>
      <c r="L14" s="30"/>
      <c r="M14" s="31"/>
    </row>
    <row r="15" ht="20" customHeight="1" spans="1:13">
      <c r="A15" s="56">
        <v>3</v>
      </c>
      <c r="B15" s="57" t="s">
        <v>72</v>
      </c>
      <c r="C15" s="57" t="s">
        <v>73</v>
      </c>
      <c r="D15" s="57" t="s">
        <v>73</v>
      </c>
      <c r="E15" s="58" t="s">
        <v>73</v>
      </c>
      <c r="F15" s="10" t="s">
        <v>52</v>
      </c>
      <c r="G15" s="43" t="s">
        <v>72</v>
      </c>
      <c r="H15" s="44"/>
      <c r="I15" s="14" t="s">
        <v>55</v>
      </c>
      <c r="J15" s="28"/>
      <c r="K15" s="29"/>
      <c r="L15" s="30"/>
      <c r="M15" s="31"/>
    </row>
    <row r="16" ht="20" customHeight="1" spans="1:13">
      <c r="A16" s="59"/>
      <c r="B16" s="45"/>
      <c r="C16" s="45"/>
      <c r="D16" s="45"/>
      <c r="E16" s="46"/>
      <c r="F16" s="12"/>
      <c r="G16" s="47"/>
      <c r="H16" s="47"/>
      <c r="I16" s="14" t="s">
        <v>56</v>
      </c>
      <c r="J16" s="28"/>
      <c r="K16" s="29"/>
      <c r="L16" s="30"/>
      <c r="M16" s="31"/>
    </row>
    <row r="17" ht="20" customHeight="1" spans="1:13">
      <c r="A17" s="59"/>
      <c r="B17" s="45"/>
      <c r="C17" s="45"/>
      <c r="D17" s="45"/>
      <c r="E17" s="46"/>
      <c r="F17" s="12"/>
      <c r="G17" s="47"/>
      <c r="H17" s="47"/>
      <c r="I17" s="14" t="s">
        <v>57</v>
      </c>
      <c r="J17" s="28"/>
      <c r="K17" s="29"/>
      <c r="L17" s="30"/>
      <c r="M17" s="31"/>
    </row>
    <row r="18" ht="20" customHeight="1" spans="1:13">
      <c r="A18" s="59"/>
      <c r="B18" s="45"/>
      <c r="C18" s="45"/>
      <c r="D18" s="45"/>
      <c r="E18" s="46"/>
      <c r="F18" s="12"/>
      <c r="G18" s="47"/>
      <c r="H18" s="47"/>
      <c r="I18" s="14" t="s">
        <v>58</v>
      </c>
      <c r="J18" s="28"/>
      <c r="K18" s="29"/>
      <c r="L18" s="30"/>
      <c r="M18" s="31"/>
    </row>
    <row r="19" ht="20" customHeight="1" spans="1:13">
      <c r="A19" s="60"/>
      <c r="B19" s="48"/>
      <c r="C19" s="48"/>
      <c r="D19" s="48"/>
      <c r="E19" s="49"/>
      <c r="F19" s="14"/>
      <c r="G19" s="50"/>
      <c r="H19" s="50"/>
      <c r="I19" s="14" t="s">
        <v>59</v>
      </c>
      <c r="J19" s="28"/>
      <c r="K19" s="29"/>
      <c r="L19" s="30"/>
      <c r="M19" s="31"/>
    </row>
    <row r="20" ht="20" customHeight="1" spans="1:13">
      <c r="A20" s="61"/>
      <c r="B20" s="51"/>
      <c r="C20" s="51"/>
      <c r="D20" s="51"/>
      <c r="E20" s="49"/>
      <c r="F20" s="16"/>
      <c r="G20" s="29"/>
      <c r="H20" s="29"/>
      <c r="I20" s="29"/>
      <c r="J20" s="28"/>
      <c r="K20" s="29"/>
      <c r="L20" s="32"/>
      <c r="M20" s="33"/>
    </row>
    <row r="21" ht="20" customHeight="1" spans="1:13">
      <c r="A21" s="61"/>
      <c r="B21" s="51"/>
      <c r="C21" s="51"/>
      <c r="D21" s="51"/>
      <c r="E21" s="49"/>
      <c r="F21" s="16"/>
      <c r="G21" s="29"/>
      <c r="H21" s="29"/>
      <c r="I21" s="29"/>
      <c r="J21" s="28"/>
      <c r="K21" s="29"/>
      <c r="L21" s="32"/>
      <c r="M21" s="33"/>
    </row>
    <row r="22" ht="20" customHeight="1" spans="1:13">
      <c r="A22" s="61"/>
      <c r="B22" s="51"/>
      <c r="C22" s="51"/>
      <c r="D22" s="51"/>
      <c r="E22" s="49"/>
      <c r="F22" s="16"/>
      <c r="G22" s="29"/>
      <c r="H22" s="29"/>
      <c r="I22" s="29"/>
      <c r="J22" s="28"/>
      <c r="K22" s="29"/>
      <c r="L22" s="32"/>
      <c r="M22" s="33"/>
    </row>
    <row r="23" ht="20" customHeight="1"/>
    <row r="24" ht="20" customHeight="1" spans="1:1">
      <c r="A24" s="18" t="s">
        <v>61</v>
      </c>
    </row>
    <row r="25" ht="20" customHeight="1" spans="1:1">
      <c r="A25" s="20" t="s">
        <v>62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37">
    <mergeCell ref="I1:J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H1:H2"/>
    <mergeCell ref="H5:H9"/>
    <mergeCell ref="H10:H14"/>
    <mergeCell ref="H15:H19"/>
    <mergeCell ref="K1:K2"/>
    <mergeCell ref="L1:L2"/>
    <mergeCell ref="M1:M2"/>
    <mergeCell ref="O1:O2"/>
  </mergeCells>
  <dataValidations count="3">
    <dataValidation type="list" allowBlank="1" showInputMessage="1" showErrorMessage="1" sqref="F5:F22">
      <formula1>"计算与信息科学学院,商学院,建筑工程学院,生命科学与健康学院,文理学院,"</formula1>
    </dataValidation>
    <dataValidation type="list" allowBlank="1" showInputMessage="1" showErrorMessage="1" sqref="F4 F1:F2 F23:F1048576">
      <formula1>"计算与信息科学学院,商学院,应用科学与工程学院,护理学院,马克思主义学院,体育教学部"</formula1>
    </dataValidation>
    <dataValidation type="list" allowBlank="1" showInputMessage="1" showErrorMessage="1" sqref="D1:D2 D4:D1048576">
      <formula1>"国家级,省部级,市厅级,校级"</formula1>
    </dataValidation>
  </dataValidation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0"/>
  <sheetViews>
    <sheetView zoomScale="55" zoomScaleNormal="55" workbookViewId="0">
      <selection activeCell="A3" sqref="A3:G3"/>
    </sheetView>
  </sheetViews>
  <sheetFormatPr defaultColWidth="9" defaultRowHeight="14"/>
  <cols>
    <col min="1" max="1" width="5.90909090909091" style="18" customWidth="1"/>
    <col min="2" max="2" width="34" style="19" customWidth="1"/>
    <col min="3" max="4" width="23.4545454545455" style="19" customWidth="1"/>
    <col min="5" max="5" width="23.4545454545455" style="34" customWidth="1"/>
    <col min="6" max="6" width="19" style="1" customWidth="1"/>
    <col min="7" max="7" width="13.0909090909091" style="1" customWidth="1"/>
    <col min="8" max="8" width="16.6363636363636" style="1" customWidth="1"/>
    <col min="9" max="9" width="22.9090909090909" style="1" customWidth="1"/>
    <col min="10" max="10" width="22.9090909090909" style="2" customWidth="1"/>
    <col min="11" max="11" width="6.09090909090909" style="1" customWidth="1"/>
    <col min="12" max="12" width="16.6363636363636" style="1" customWidth="1"/>
    <col min="13" max="13" width="20.7272727272727" style="1" customWidth="1"/>
    <col min="14" max="14" width="9" style="1"/>
    <col min="15" max="15" width="16.9090909090909" style="1" customWidth="1"/>
    <col min="16" max="16384" width="9" style="1"/>
  </cols>
  <sheetData>
    <row r="1" ht="20" customHeight="1" spans="1:15">
      <c r="A1" s="52" t="s">
        <v>0</v>
      </c>
      <c r="B1" s="35" t="s">
        <v>69</v>
      </c>
      <c r="C1" s="35" t="s">
        <v>82</v>
      </c>
      <c r="D1" s="35" t="s">
        <v>83</v>
      </c>
      <c r="E1" s="36" t="s">
        <v>42</v>
      </c>
      <c r="F1" s="3" t="s">
        <v>43</v>
      </c>
      <c r="G1" s="3" t="s">
        <v>44</v>
      </c>
      <c r="H1" s="3" t="s">
        <v>45</v>
      </c>
      <c r="I1" s="21" t="s">
        <v>46</v>
      </c>
      <c r="J1" s="22"/>
      <c r="K1" s="6" t="s">
        <v>2</v>
      </c>
      <c r="L1" s="23" t="s">
        <v>37</v>
      </c>
      <c r="M1" s="23" t="s">
        <v>47</v>
      </c>
      <c r="O1" s="24" t="str">
        <f>HYPERLINK("#目录页!D3","返回目录")</f>
        <v>返回目录</v>
      </c>
    </row>
    <row r="2" ht="20" customHeight="1" spans="1:15">
      <c r="A2" s="53"/>
      <c r="B2" s="37"/>
      <c r="C2" s="37"/>
      <c r="D2" s="37"/>
      <c r="E2" s="38"/>
      <c r="F2" s="4"/>
      <c r="G2" s="4"/>
      <c r="H2" s="4"/>
      <c r="I2" s="25" t="s">
        <v>48</v>
      </c>
      <c r="J2" s="25" t="s">
        <v>49</v>
      </c>
      <c r="K2" s="4"/>
      <c r="L2" s="23"/>
      <c r="M2" s="23"/>
      <c r="O2" s="24"/>
    </row>
    <row r="3" ht="20" customHeight="1" spans="1:13">
      <c r="A3" s="54"/>
      <c r="B3" s="54"/>
      <c r="C3" s="54"/>
      <c r="D3" s="54"/>
      <c r="E3" s="54"/>
      <c r="F3" s="54"/>
      <c r="G3" s="54"/>
      <c r="H3" s="5">
        <f>SUBTOTAL(109,H5:H9994)</f>
        <v>0</v>
      </c>
      <c r="I3" s="5"/>
      <c r="J3" s="5">
        <f>SUBTOTAL(109,J5:J9631)</f>
        <v>0</v>
      </c>
      <c r="K3" s="5"/>
      <c r="L3" s="5">
        <f>SUBTOTAL(109,L5:L9419)</f>
        <v>0</v>
      </c>
      <c r="M3" s="26"/>
    </row>
    <row r="4" ht="20" customHeight="1" spans="1:13">
      <c r="A4" s="55" t="s">
        <v>36</v>
      </c>
      <c r="B4" s="39"/>
      <c r="C4" s="39"/>
      <c r="D4" s="39"/>
      <c r="E4" s="40" t="s">
        <v>51</v>
      </c>
      <c r="F4" s="6"/>
      <c r="G4" s="6"/>
      <c r="H4" s="6">
        <f>SUM(H5:H995)</f>
        <v>0</v>
      </c>
      <c r="I4" s="6"/>
      <c r="J4" s="6">
        <f>SUM(J5:J611)</f>
        <v>0</v>
      </c>
      <c r="K4" s="4"/>
      <c r="L4" s="23">
        <f>SUM(L5:L500)</f>
        <v>0</v>
      </c>
      <c r="M4" s="27"/>
    </row>
    <row r="5" ht="20" customHeight="1" spans="1:13">
      <c r="A5" s="56">
        <v>1</v>
      </c>
      <c r="B5" s="57" t="s">
        <v>72</v>
      </c>
      <c r="C5" s="57" t="s">
        <v>73</v>
      </c>
      <c r="D5" s="57" t="s">
        <v>73</v>
      </c>
      <c r="E5" s="58" t="s">
        <v>73</v>
      </c>
      <c r="F5" s="10" t="s">
        <v>52</v>
      </c>
      <c r="G5" s="43" t="s">
        <v>72</v>
      </c>
      <c r="H5" s="44"/>
      <c r="I5" s="14" t="s">
        <v>55</v>
      </c>
      <c r="J5" s="28"/>
      <c r="K5" s="29"/>
      <c r="L5" s="30"/>
      <c r="M5" s="31"/>
    </row>
    <row r="6" ht="20" customHeight="1" spans="1:13">
      <c r="A6" s="59"/>
      <c r="B6" s="45"/>
      <c r="C6" s="45"/>
      <c r="D6" s="45"/>
      <c r="E6" s="46"/>
      <c r="F6" s="12"/>
      <c r="G6" s="47"/>
      <c r="H6" s="47"/>
      <c r="I6" s="14" t="s">
        <v>56</v>
      </c>
      <c r="J6" s="28"/>
      <c r="K6" s="29"/>
      <c r="L6" s="30"/>
      <c r="M6" s="31"/>
    </row>
    <row r="7" ht="20" customHeight="1" spans="1:13">
      <c r="A7" s="59"/>
      <c r="B7" s="45"/>
      <c r="C7" s="45"/>
      <c r="D7" s="45"/>
      <c r="E7" s="46"/>
      <c r="F7" s="12"/>
      <c r="G7" s="47"/>
      <c r="H7" s="47"/>
      <c r="I7" s="14" t="s">
        <v>57</v>
      </c>
      <c r="J7" s="28"/>
      <c r="K7" s="29"/>
      <c r="L7" s="30"/>
      <c r="M7" s="31"/>
    </row>
    <row r="8" ht="20" customHeight="1" spans="1:13">
      <c r="A8" s="59"/>
      <c r="B8" s="45"/>
      <c r="C8" s="45"/>
      <c r="D8" s="45"/>
      <c r="E8" s="46"/>
      <c r="F8" s="12"/>
      <c r="G8" s="47"/>
      <c r="H8" s="47"/>
      <c r="I8" s="14" t="s">
        <v>58</v>
      </c>
      <c r="J8" s="28"/>
      <c r="K8" s="29"/>
      <c r="L8" s="30"/>
      <c r="M8" s="31"/>
    </row>
    <row r="9" ht="20" customHeight="1" spans="1:13">
      <c r="A9" s="60"/>
      <c r="B9" s="48"/>
      <c r="C9" s="48"/>
      <c r="D9" s="48"/>
      <c r="E9" s="49"/>
      <c r="F9" s="14"/>
      <c r="G9" s="50"/>
      <c r="H9" s="50"/>
      <c r="I9" s="14" t="s">
        <v>59</v>
      </c>
      <c r="J9" s="28"/>
      <c r="K9" s="29"/>
      <c r="L9" s="30"/>
      <c r="M9" s="31"/>
    </row>
    <row r="10" ht="20" customHeight="1" spans="1:13">
      <c r="A10" s="56">
        <v>2</v>
      </c>
      <c r="B10" s="57" t="s">
        <v>72</v>
      </c>
      <c r="C10" s="57" t="s">
        <v>73</v>
      </c>
      <c r="D10" s="57" t="s">
        <v>73</v>
      </c>
      <c r="E10" s="58" t="s">
        <v>73</v>
      </c>
      <c r="F10" s="10" t="s">
        <v>52</v>
      </c>
      <c r="G10" s="43" t="s">
        <v>72</v>
      </c>
      <c r="H10" s="44"/>
      <c r="I10" s="14" t="s">
        <v>55</v>
      </c>
      <c r="J10" s="28"/>
      <c r="K10" s="29"/>
      <c r="L10" s="30"/>
      <c r="M10" s="31"/>
    </row>
    <row r="11" ht="20" customHeight="1" spans="1:13">
      <c r="A11" s="59"/>
      <c r="B11" s="45"/>
      <c r="C11" s="45"/>
      <c r="D11" s="45"/>
      <c r="E11" s="46"/>
      <c r="F11" s="12"/>
      <c r="G11" s="47"/>
      <c r="H11" s="47"/>
      <c r="I11" s="14" t="s">
        <v>56</v>
      </c>
      <c r="J11" s="28"/>
      <c r="K11" s="29"/>
      <c r="L11" s="30"/>
      <c r="M11" s="31"/>
    </row>
    <row r="12" ht="20" customHeight="1" spans="1:13">
      <c r="A12" s="59"/>
      <c r="B12" s="45"/>
      <c r="C12" s="45"/>
      <c r="D12" s="45"/>
      <c r="E12" s="46"/>
      <c r="F12" s="12"/>
      <c r="G12" s="47"/>
      <c r="H12" s="47"/>
      <c r="I12" s="14" t="s">
        <v>57</v>
      </c>
      <c r="J12" s="28"/>
      <c r="K12" s="29"/>
      <c r="L12" s="30"/>
      <c r="M12" s="31"/>
    </row>
    <row r="13" ht="20" customHeight="1" spans="1:13">
      <c r="A13" s="59"/>
      <c r="B13" s="45"/>
      <c r="C13" s="45"/>
      <c r="D13" s="45"/>
      <c r="E13" s="46"/>
      <c r="F13" s="12"/>
      <c r="G13" s="47"/>
      <c r="H13" s="47"/>
      <c r="I13" s="14" t="s">
        <v>58</v>
      </c>
      <c r="J13" s="28"/>
      <c r="K13" s="29"/>
      <c r="L13" s="30"/>
      <c r="M13" s="31"/>
    </row>
    <row r="14" ht="20" customHeight="1" spans="1:13">
      <c r="A14" s="60"/>
      <c r="B14" s="48"/>
      <c r="C14" s="48"/>
      <c r="D14" s="48"/>
      <c r="E14" s="49"/>
      <c r="F14" s="14"/>
      <c r="G14" s="50"/>
      <c r="H14" s="50"/>
      <c r="I14" s="14" t="s">
        <v>59</v>
      </c>
      <c r="J14" s="28"/>
      <c r="K14" s="29"/>
      <c r="L14" s="30"/>
      <c r="M14" s="31"/>
    </row>
    <row r="15" ht="20" customHeight="1" spans="1:13">
      <c r="A15" s="56">
        <v>3</v>
      </c>
      <c r="B15" s="57" t="s">
        <v>72</v>
      </c>
      <c r="C15" s="57" t="s">
        <v>73</v>
      </c>
      <c r="D15" s="57" t="s">
        <v>73</v>
      </c>
      <c r="E15" s="58" t="s">
        <v>73</v>
      </c>
      <c r="F15" s="10" t="s">
        <v>52</v>
      </c>
      <c r="G15" s="43" t="s">
        <v>72</v>
      </c>
      <c r="H15" s="44"/>
      <c r="I15" s="14" t="s">
        <v>55</v>
      </c>
      <c r="J15" s="28"/>
      <c r="K15" s="29"/>
      <c r="L15" s="30"/>
      <c r="M15" s="31"/>
    </row>
    <row r="16" ht="20" customHeight="1" spans="1:13">
      <c r="A16" s="59"/>
      <c r="B16" s="45"/>
      <c r="C16" s="45"/>
      <c r="D16" s="45"/>
      <c r="E16" s="46"/>
      <c r="F16" s="12"/>
      <c r="G16" s="47"/>
      <c r="H16" s="47"/>
      <c r="I16" s="14" t="s">
        <v>56</v>
      </c>
      <c r="J16" s="28"/>
      <c r="K16" s="29"/>
      <c r="L16" s="30"/>
      <c r="M16" s="31"/>
    </row>
    <row r="17" ht="20" customHeight="1" spans="1:13">
      <c r="A17" s="59"/>
      <c r="B17" s="45"/>
      <c r="C17" s="45"/>
      <c r="D17" s="45"/>
      <c r="E17" s="46"/>
      <c r="F17" s="12"/>
      <c r="G17" s="47"/>
      <c r="H17" s="47"/>
      <c r="I17" s="14" t="s">
        <v>57</v>
      </c>
      <c r="J17" s="28"/>
      <c r="K17" s="29"/>
      <c r="L17" s="30"/>
      <c r="M17" s="31"/>
    </row>
    <row r="18" ht="20" customHeight="1" spans="1:13">
      <c r="A18" s="59"/>
      <c r="B18" s="45"/>
      <c r="C18" s="45"/>
      <c r="D18" s="45"/>
      <c r="E18" s="46"/>
      <c r="F18" s="12"/>
      <c r="G18" s="47"/>
      <c r="H18" s="47"/>
      <c r="I18" s="14" t="s">
        <v>58</v>
      </c>
      <c r="J18" s="28"/>
      <c r="K18" s="29"/>
      <c r="L18" s="30"/>
      <c r="M18" s="31"/>
    </row>
    <row r="19" ht="20" customHeight="1" spans="1:13">
      <c r="A19" s="60"/>
      <c r="B19" s="48"/>
      <c r="C19" s="48"/>
      <c r="D19" s="48"/>
      <c r="E19" s="49"/>
      <c r="F19" s="14"/>
      <c r="G19" s="50"/>
      <c r="H19" s="50"/>
      <c r="I19" s="14" t="s">
        <v>59</v>
      </c>
      <c r="J19" s="28"/>
      <c r="K19" s="29"/>
      <c r="L19" s="30"/>
      <c r="M19" s="31"/>
    </row>
    <row r="20" ht="20" customHeight="1" spans="1:13">
      <c r="A20" s="61"/>
      <c r="B20" s="51"/>
      <c r="C20" s="51"/>
      <c r="D20" s="51"/>
      <c r="E20" s="49"/>
      <c r="F20" s="16"/>
      <c r="G20" s="29"/>
      <c r="H20" s="29"/>
      <c r="I20" s="29"/>
      <c r="J20" s="28"/>
      <c r="K20" s="29"/>
      <c r="L20" s="32"/>
      <c r="M20" s="33"/>
    </row>
    <row r="21" ht="20" customHeight="1" spans="1:13">
      <c r="A21" s="61"/>
      <c r="B21" s="51"/>
      <c r="C21" s="51"/>
      <c r="D21" s="51"/>
      <c r="E21" s="49"/>
      <c r="F21" s="16"/>
      <c r="G21" s="29"/>
      <c r="H21" s="29"/>
      <c r="I21" s="29"/>
      <c r="J21" s="28"/>
      <c r="K21" s="29"/>
      <c r="L21" s="32"/>
      <c r="M21" s="33"/>
    </row>
    <row r="22" ht="20" customHeight="1" spans="1:13">
      <c r="A22" s="61"/>
      <c r="B22" s="51"/>
      <c r="C22" s="51"/>
      <c r="D22" s="51"/>
      <c r="E22" s="49"/>
      <c r="F22" s="16"/>
      <c r="G22" s="29"/>
      <c r="H22" s="29"/>
      <c r="I22" s="29"/>
      <c r="J22" s="28"/>
      <c r="K22" s="29"/>
      <c r="L22" s="32"/>
      <c r="M22" s="33"/>
    </row>
    <row r="23" ht="20" customHeight="1"/>
    <row r="24" ht="20" customHeight="1" spans="1:1">
      <c r="A24" s="18" t="s">
        <v>61</v>
      </c>
    </row>
    <row r="25" ht="20" customHeight="1" spans="1:1">
      <c r="A25" s="20" t="s">
        <v>62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37">
    <mergeCell ref="I1:J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H1:H2"/>
    <mergeCell ref="H5:H9"/>
    <mergeCell ref="H10:H14"/>
    <mergeCell ref="H15:H19"/>
    <mergeCell ref="K1:K2"/>
    <mergeCell ref="L1:L2"/>
    <mergeCell ref="M1:M2"/>
    <mergeCell ref="O1:O2"/>
  </mergeCells>
  <dataValidations count="2">
    <dataValidation type="list" allowBlank="1" showInputMessage="1" showErrorMessage="1" sqref="F5:F22">
      <formula1>"计算与信息科学学院,商学院,建筑工程学院,生命科学与健康学院,文理学院,"</formula1>
    </dataValidation>
    <dataValidation type="list" allowBlank="1" showInputMessage="1" showErrorMessage="1" sqref="F4 F1:F2 F23:F1048576">
      <formula1>"计算与信息科学学院,商学院,应用科学与工程学院,护理学院,马克思主义学院,体育教学部"</formula1>
    </dataValidation>
  </dataValidation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0"/>
  <sheetViews>
    <sheetView zoomScale="55" zoomScaleNormal="55" workbookViewId="0">
      <selection activeCell="A3" sqref="A3:G3"/>
    </sheetView>
  </sheetViews>
  <sheetFormatPr defaultColWidth="9" defaultRowHeight="14"/>
  <cols>
    <col min="1" max="1" width="5.90909090909091" style="18" customWidth="1"/>
    <col min="2" max="2" width="34" style="19" customWidth="1"/>
    <col min="3" max="3" width="23.4545454545455" style="19" customWidth="1"/>
    <col min="4" max="4" width="19" style="19" customWidth="1"/>
    <col min="5" max="5" width="23.4545454545455" style="34" customWidth="1"/>
    <col min="6" max="6" width="19" style="1" customWidth="1"/>
    <col min="7" max="8" width="16.6363636363636" style="1" customWidth="1"/>
    <col min="9" max="9" width="22.9090909090909" style="1" customWidth="1"/>
    <col min="10" max="10" width="22.9090909090909" style="2" customWidth="1"/>
    <col min="11" max="11" width="16.5454545454545" style="2" customWidth="1"/>
    <col min="12" max="12" width="20.2727272727273" style="2" customWidth="1"/>
    <col min="13" max="13" width="41.5454545454545" style="2" customWidth="1"/>
    <col min="14" max="14" width="9" style="1"/>
    <col min="15" max="15" width="16.9090909090909" style="1" customWidth="1"/>
    <col min="16" max="16384" width="9" style="1"/>
  </cols>
  <sheetData>
    <row r="1" ht="20" customHeight="1" spans="1:15">
      <c r="A1" s="52" t="s">
        <v>0</v>
      </c>
      <c r="B1" s="35" t="s">
        <v>69</v>
      </c>
      <c r="C1" s="35" t="s">
        <v>80</v>
      </c>
      <c r="D1" s="35" t="s">
        <v>84</v>
      </c>
      <c r="E1" s="36" t="s">
        <v>42</v>
      </c>
      <c r="F1" s="3" t="s">
        <v>43</v>
      </c>
      <c r="G1" s="3" t="s">
        <v>44</v>
      </c>
      <c r="H1" s="3" t="s">
        <v>45</v>
      </c>
      <c r="I1" s="21" t="s">
        <v>46</v>
      </c>
      <c r="J1" s="22"/>
      <c r="K1" s="6" t="s">
        <v>2</v>
      </c>
      <c r="L1" s="23" t="s">
        <v>37</v>
      </c>
      <c r="M1" s="23" t="s">
        <v>47</v>
      </c>
      <c r="O1" s="24" t="str">
        <f>HYPERLINK("#目录页!D3","返回目录")</f>
        <v>返回目录</v>
      </c>
    </row>
    <row r="2" ht="20" customHeight="1" spans="1:15">
      <c r="A2" s="53"/>
      <c r="B2" s="37"/>
      <c r="C2" s="37"/>
      <c r="D2" s="37"/>
      <c r="E2" s="38"/>
      <c r="F2" s="4"/>
      <c r="G2" s="4"/>
      <c r="H2" s="4"/>
      <c r="I2" s="25" t="s">
        <v>48</v>
      </c>
      <c r="J2" s="25" t="s">
        <v>49</v>
      </c>
      <c r="K2" s="4"/>
      <c r="L2" s="23"/>
      <c r="M2" s="23"/>
      <c r="O2" s="24"/>
    </row>
    <row r="3" ht="20" customHeight="1" spans="1:13">
      <c r="A3" s="54"/>
      <c r="B3" s="54"/>
      <c r="C3" s="54"/>
      <c r="D3" s="54"/>
      <c r="E3" s="54"/>
      <c r="F3" s="54"/>
      <c r="G3" s="54"/>
      <c r="H3" s="5">
        <f>SUBTOTAL(109,H5:H9994)</f>
        <v>0</v>
      </c>
      <c r="I3" s="5"/>
      <c r="J3" s="5">
        <f>SUBTOTAL(109,J5:J9631)</f>
        <v>0</v>
      </c>
      <c r="K3" s="5"/>
      <c r="L3" s="5">
        <f>SUBTOTAL(109,L5:L9419)</f>
        <v>0</v>
      </c>
      <c r="M3" s="26"/>
    </row>
    <row r="4" ht="20" customHeight="1" spans="1:13">
      <c r="A4" s="55" t="s">
        <v>36</v>
      </c>
      <c r="B4" s="39"/>
      <c r="C4" s="39"/>
      <c r="D4" s="39"/>
      <c r="E4" s="40" t="s">
        <v>51</v>
      </c>
      <c r="F4" s="6"/>
      <c r="G4" s="6"/>
      <c r="H4" s="6">
        <f>SUM(H5:H995)</f>
        <v>0</v>
      </c>
      <c r="I4" s="6"/>
      <c r="J4" s="6">
        <f>SUM(J5:J611)</f>
        <v>0</v>
      </c>
      <c r="K4" s="4"/>
      <c r="L4" s="23">
        <f>SUM(L5:L500)</f>
        <v>0</v>
      </c>
      <c r="M4" s="27"/>
    </row>
    <row r="5" ht="20" customHeight="1" spans="1:13">
      <c r="A5" s="56">
        <v>1</v>
      </c>
      <c r="B5" s="57" t="s">
        <v>72</v>
      </c>
      <c r="C5" s="57" t="s">
        <v>73</v>
      </c>
      <c r="D5" s="57" t="s">
        <v>73</v>
      </c>
      <c r="E5" s="58" t="s">
        <v>73</v>
      </c>
      <c r="F5" s="10" t="s">
        <v>52</v>
      </c>
      <c r="G5" s="43" t="s">
        <v>72</v>
      </c>
      <c r="H5" s="44"/>
      <c r="I5" s="14" t="s">
        <v>55</v>
      </c>
      <c r="J5" s="28"/>
      <c r="K5" s="29"/>
      <c r="L5" s="30"/>
      <c r="M5" s="31"/>
    </row>
    <row r="6" ht="20" customHeight="1" spans="1:13">
      <c r="A6" s="59"/>
      <c r="B6" s="70"/>
      <c r="C6" s="70"/>
      <c r="D6" s="70"/>
      <c r="E6" s="71"/>
      <c r="F6" s="12"/>
      <c r="G6" s="47"/>
      <c r="H6" s="47"/>
      <c r="I6" s="14" t="s">
        <v>56</v>
      </c>
      <c r="J6" s="28"/>
      <c r="K6" s="29"/>
      <c r="L6" s="30"/>
      <c r="M6" s="31"/>
    </row>
    <row r="7" ht="20" customHeight="1" spans="1:13">
      <c r="A7" s="59"/>
      <c r="B7" s="70"/>
      <c r="C7" s="70"/>
      <c r="D7" s="70"/>
      <c r="E7" s="71"/>
      <c r="F7" s="12"/>
      <c r="G7" s="47"/>
      <c r="H7" s="47"/>
      <c r="I7" s="14" t="s">
        <v>57</v>
      </c>
      <c r="J7" s="28"/>
      <c r="K7" s="29"/>
      <c r="L7" s="30"/>
      <c r="M7" s="31"/>
    </row>
    <row r="8" ht="20" customHeight="1" spans="1:13">
      <c r="A8" s="59"/>
      <c r="B8" s="70"/>
      <c r="C8" s="70"/>
      <c r="D8" s="70"/>
      <c r="E8" s="71"/>
      <c r="F8" s="12"/>
      <c r="G8" s="47"/>
      <c r="H8" s="47"/>
      <c r="I8" s="14" t="s">
        <v>58</v>
      </c>
      <c r="J8" s="28"/>
      <c r="K8" s="29"/>
      <c r="L8" s="30"/>
      <c r="M8" s="31"/>
    </row>
    <row r="9" ht="20" customHeight="1" spans="1:13">
      <c r="A9" s="60"/>
      <c r="B9" s="72"/>
      <c r="C9" s="72"/>
      <c r="D9" s="72"/>
      <c r="E9" s="73"/>
      <c r="F9" s="14"/>
      <c r="G9" s="50"/>
      <c r="H9" s="50"/>
      <c r="I9" s="14" t="s">
        <v>59</v>
      </c>
      <c r="J9" s="28"/>
      <c r="K9" s="29"/>
      <c r="L9" s="30"/>
      <c r="M9" s="31"/>
    </row>
    <row r="10" ht="20" customHeight="1" spans="1:13">
      <c r="A10" s="56">
        <v>2</v>
      </c>
      <c r="B10" s="57" t="s">
        <v>72</v>
      </c>
      <c r="C10" s="57" t="s">
        <v>73</v>
      </c>
      <c r="D10" s="57" t="s">
        <v>73</v>
      </c>
      <c r="E10" s="58" t="s">
        <v>73</v>
      </c>
      <c r="F10" s="10" t="s">
        <v>52</v>
      </c>
      <c r="G10" s="43" t="s">
        <v>72</v>
      </c>
      <c r="H10" s="44"/>
      <c r="I10" s="14" t="s">
        <v>55</v>
      </c>
      <c r="J10" s="28"/>
      <c r="K10" s="29"/>
      <c r="L10" s="30"/>
      <c r="M10" s="31"/>
    </row>
    <row r="11" ht="20" customHeight="1" spans="1:13">
      <c r="A11" s="59"/>
      <c r="B11" s="70"/>
      <c r="C11" s="70"/>
      <c r="D11" s="70"/>
      <c r="E11" s="71"/>
      <c r="F11" s="12"/>
      <c r="G11" s="47"/>
      <c r="H11" s="47"/>
      <c r="I11" s="14" t="s">
        <v>56</v>
      </c>
      <c r="J11" s="28"/>
      <c r="K11" s="29"/>
      <c r="L11" s="30"/>
      <c r="M11" s="31"/>
    </row>
    <row r="12" ht="20" customHeight="1" spans="1:13">
      <c r="A12" s="59"/>
      <c r="B12" s="70"/>
      <c r="C12" s="70"/>
      <c r="D12" s="70"/>
      <c r="E12" s="71"/>
      <c r="F12" s="12"/>
      <c r="G12" s="47"/>
      <c r="H12" s="47"/>
      <c r="I12" s="14" t="s">
        <v>57</v>
      </c>
      <c r="J12" s="28"/>
      <c r="K12" s="29"/>
      <c r="L12" s="30"/>
      <c r="M12" s="31"/>
    </row>
    <row r="13" ht="20" customHeight="1" spans="1:13">
      <c r="A13" s="59"/>
      <c r="B13" s="70"/>
      <c r="C13" s="70"/>
      <c r="D13" s="70"/>
      <c r="E13" s="71"/>
      <c r="F13" s="12"/>
      <c r="G13" s="47"/>
      <c r="H13" s="47"/>
      <c r="I13" s="14" t="s">
        <v>58</v>
      </c>
      <c r="J13" s="28"/>
      <c r="K13" s="29"/>
      <c r="L13" s="30"/>
      <c r="M13" s="31"/>
    </row>
    <row r="14" ht="20" customHeight="1" spans="1:13">
      <c r="A14" s="60"/>
      <c r="B14" s="72"/>
      <c r="C14" s="72"/>
      <c r="D14" s="72"/>
      <c r="E14" s="73"/>
      <c r="F14" s="14"/>
      <c r="G14" s="50"/>
      <c r="H14" s="50"/>
      <c r="I14" s="14" t="s">
        <v>59</v>
      </c>
      <c r="J14" s="28"/>
      <c r="K14" s="29"/>
      <c r="L14" s="30"/>
      <c r="M14" s="31"/>
    </row>
    <row r="15" ht="20" customHeight="1" spans="1:13">
      <c r="A15" s="56">
        <v>3</v>
      </c>
      <c r="B15" s="57" t="s">
        <v>72</v>
      </c>
      <c r="C15" s="57" t="s">
        <v>73</v>
      </c>
      <c r="D15" s="57" t="s">
        <v>73</v>
      </c>
      <c r="E15" s="58" t="s">
        <v>73</v>
      </c>
      <c r="F15" s="10" t="s">
        <v>52</v>
      </c>
      <c r="G15" s="43" t="s">
        <v>72</v>
      </c>
      <c r="H15" s="44"/>
      <c r="I15" s="14" t="s">
        <v>55</v>
      </c>
      <c r="J15" s="28"/>
      <c r="K15" s="29"/>
      <c r="L15" s="30"/>
      <c r="M15" s="31"/>
    </row>
    <row r="16" ht="20" customHeight="1" spans="1:13">
      <c r="A16" s="59"/>
      <c r="B16" s="70"/>
      <c r="C16" s="70"/>
      <c r="D16" s="70"/>
      <c r="E16" s="71"/>
      <c r="F16" s="12"/>
      <c r="G16" s="47"/>
      <c r="H16" s="47"/>
      <c r="I16" s="14" t="s">
        <v>56</v>
      </c>
      <c r="J16" s="28"/>
      <c r="K16" s="29"/>
      <c r="L16" s="30"/>
      <c r="M16" s="31"/>
    </row>
    <row r="17" ht="20" customHeight="1" spans="1:13">
      <c r="A17" s="59"/>
      <c r="B17" s="70"/>
      <c r="C17" s="70"/>
      <c r="D17" s="70"/>
      <c r="E17" s="71"/>
      <c r="F17" s="12"/>
      <c r="G17" s="47"/>
      <c r="H17" s="47"/>
      <c r="I17" s="14" t="s">
        <v>57</v>
      </c>
      <c r="J17" s="28"/>
      <c r="K17" s="29"/>
      <c r="L17" s="30"/>
      <c r="M17" s="31"/>
    </row>
    <row r="18" ht="20" customHeight="1" spans="1:13">
      <c r="A18" s="59"/>
      <c r="B18" s="70"/>
      <c r="C18" s="70"/>
      <c r="D18" s="70"/>
      <c r="E18" s="71"/>
      <c r="F18" s="12"/>
      <c r="G18" s="47"/>
      <c r="H18" s="47"/>
      <c r="I18" s="14" t="s">
        <v>58</v>
      </c>
      <c r="J18" s="28"/>
      <c r="K18" s="29"/>
      <c r="L18" s="30"/>
      <c r="M18" s="31"/>
    </row>
    <row r="19" ht="20" customHeight="1" spans="1:13">
      <c r="A19" s="60"/>
      <c r="B19" s="72"/>
      <c r="C19" s="72"/>
      <c r="D19" s="72"/>
      <c r="E19" s="73"/>
      <c r="F19" s="14"/>
      <c r="G19" s="50"/>
      <c r="H19" s="50"/>
      <c r="I19" s="14" t="s">
        <v>59</v>
      </c>
      <c r="J19" s="28"/>
      <c r="K19" s="29"/>
      <c r="L19" s="30"/>
      <c r="M19" s="31"/>
    </row>
    <row r="20" ht="20" customHeight="1" spans="1:13">
      <c r="A20" s="61"/>
      <c r="B20" s="51"/>
      <c r="C20" s="51"/>
      <c r="D20" s="51"/>
      <c r="E20" s="49"/>
      <c r="F20" s="16"/>
      <c r="G20" s="29"/>
      <c r="H20" s="29"/>
      <c r="I20" s="29"/>
      <c r="J20" s="28"/>
      <c r="K20" s="29"/>
      <c r="L20" s="32"/>
      <c r="M20" s="33"/>
    </row>
    <row r="21" ht="20" customHeight="1" spans="1:13">
      <c r="A21" s="61"/>
      <c r="B21" s="51"/>
      <c r="C21" s="51"/>
      <c r="D21" s="51"/>
      <c r="E21" s="49"/>
      <c r="F21" s="16"/>
      <c r="G21" s="29"/>
      <c r="H21" s="29"/>
      <c r="I21" s="29"/>
      <c r="J21" s="28"/>
      <c r="K21" s="29"/>
      <c r="L21" s="32"/>
      <c r="M21" s="33"/>
    </row>
    <row r="22" ht="20" customHeight="1" spans="1:13">
      <c r="A22" s="61"/>
      <c r="B22" s="51"/>
      <c r="C22" s="51"/>
      <c r="D22" s="51"/>
      <c r="E22" s="49"/>
      <c r="F22" s="16"/>
      <c r="G22" s="29"/>
      <c r="H22" s="29"/>
      <c r="I22" s="29"/>
      <c r="J22" s="28"/>
      <c r="K22" s="29"/>
      <c r="L22" s="32"/>
      <c r="M22" s="33"/>
    </row>
    <row r="23" ht="20" customHeight="1"/>
    <row r="24" ht="20" customHeight="1" spans="1:1">
      <c r="A24" s="18" t="s">
        <v>61</v>
      </c>
    </row>
    <row r="25" ht="20" customHeight="1" spans="1:1">
      <c r="A25" s="20" t="s">
        <v>62</v>
      </c>
    </row>
    <row r="26" ht="20" customHeight="1" spans="1:1">
      <c r="A26" s="18" t="s">
        <v>63</v>
      </c>
    </row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</sheetData>
  <mergeCells count="37">
    <mergeCell ref="I1:J1"/>
    <mergeCell ref="A1:A2"/>
    <mergeCell ref="A5:A9"/>
    <mergeCell ref="A10:A14"/>
    <mergeCell ref="A15:A19"/>
    <mergeCell ref="B1:B2"/>
    <mergeCell ref="B5:B9"/>
    <mergeCell ref="B10:B14"/>
    <mergeCell ref="B15:B19"/>
    <mergeCell ref="C1:C2"/>
    <mergeCell ref="C5:C9"/>
    <mergeCell ref="C10:C14"/>
    <mergeCell ref="C15:C19"/>
    <mergeCell ref="D1:D2"/>
    <mergeCell ref="D5:D9"/>
    <mergeCell ref="D10:D14"/>
    <mergeCell ref="D15:D19"/>
    <mergeCell ref="E1:E2"/>
    <mergeCell ref="E5:E9"/>
    <mergeCell ref="E10:E14"/>
    <mergeCell ref="E15:E19"/>
    <mergeCell ref="F1:F2"/>
    <mergeCell ref="F5:F9"/>
    <mergeCell ref="F10:F14"/>
    <mergeCell ref="F15:F19"/>
    <mergeCell ref="G1:G2"/>
    <mergeCell ref="G5:G9"/>
    <mergeCell ref="G10:G14"/>
    <mergeCell ref="G15:G19"/>
    <mergeCell ref="H1:H2"/>
    <mergeCell ref="H5:H9"/>
    <mergeCell ref="H10:H14"/>
    <mergeCell ref="H15:H19"/>
    <mergeCell ref="K1:K2"/>
    <mergeCell ref="L1:L2"/>
    <mergeCell ref="M1:M2"/>
    <mergeCell ref="O1:O2"/>
  </mergeCells>
  <dataValidations count="3">
    <dataValidation type="list" allowBlank="1" showInputMessage="1" showErrorMessage="1" sqref="F5:F22">
      <formula1>"计算与信息科学学院,商学院,建筑工程学院,生命科学与健康学院,文理学院,"</formula1>
    </dataValidation>
    <dataValidation type="list" allowBlank="1" showInputMessage="1" showErrorMessage="1" sqref="F4 F1:F2 F23:F1048576">
      <formula1>"计算与信息科学学院,商学院,应用科学与工程学院,护理学院,马克思主义学院,体育教学部"</formula1>
    </dataValidation>
    <dataValidation type="list" allowBlank="1" showInputMessage="1" showErrorMessage="1" sqref="D1:D2 D4:D1048576">
      <formula1>"国家级,省部级,市厅级,校级"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目录页</vt:lpstr>
      <vt:lpstr>汇总表</vt:lpstr>
      <vt:lpstr>表1.科研项目</vt:lpstr>
      <vt:lpstr>表2.论文</vt:lpstr>
      <vt:lpstr>表3.知识产权</vt:lpstr>
      <vt:lpstr>表4.著作</vt:lpstr>
      <vt:lpstr>表5.科研平台</vt:lpstr>
      <vt:lpstr>表6.获奖</vt:lpstr>
      <vt:lpstr>表7.学术交流</vt:lpstr>
      <vt:lpstr>表8.成果转化</vt:lpstr>
      <vt:lpstr>表9.咨询报告</vt:lpstr>
      <vt:lpstr>表10.标准制订</vt:lpstr>
      <vt:lpstr>表11.其他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Angst</cp:lastModifiedBy>
  <dcterms:created xsi:type="dcterms:W3CDTF">2022-06-07T00:48:00Z</dcterms:created>
  <dcterms:modified xsi:type="dcterms:W3CDTF">2023-06-07T07:54:43Z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4EB798100C714A7791F6C56F59EC5FEF</vt:lpwstr>
  </property>
  <property fmtid="{D5CDD505-2E9C-101B-9397-08002B2CF9AE}" pid="3" name="KSOProductBuildVer">
    <vt:lpwstr>2052-11.1.0.14309</vt:lpwstr>
  </property>
</Properties>
</file>